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DR tracker" sheetId="2" state="visible" r:id="rId2"/>
    <sheet xmlns:r="http://schemas.openxmlformats.org/officeDocument/2006/relationships" name="AE track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dd mmm yy"/>
  </numFmts>
  <fonts count="17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0B0D10"/>
      <sz val="18"/>
    </font>
    <font>
      <name val="Calibri"/>
      <b val="1"/>
      <color rgb="000B0D10"/>
      <sz val="11"/>
    </font>
    <font>
      <name val="Calibri"/>
      <b val="1"/>
      <color rgb="00FFFFFF"/>
      <sz val="10"/>
    </font>
    <font>
      <name val="Calibri"/>
      <b val="1"/>
      <color rgb="00D71A0F"/>
      <sz val="10"/>
    </font>
    <font>
      <name val="Calibri"/>
      <color rgb="0055595F"/>
      <sz val="10"/>
    </font>
    <font>
      <name val="Calibri"/>
      <color rgb="000B0D10"/>
      <sz val="10"/>
    </font>
    <font>
      <name val="Calibri"/>
      <b val="1"/>
      <color rgb="000B0D10"/>
      <sz val="10"/>
    </font>
    <font>
      <name val="Calibri"/>
      <b val="1"/>
      <color rgb="000B0D10"/>
      <sz val="12"/>
    </font>
  </fonts>
  <fills count="6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F4F4F2"/>
      </patternFill>
    </fill>
    <fill>
      <patternFill patternType="solid">
        <fgColor rgb="00FFFBEA"/>
      </patternFill>
    </fill>
    <fill>
      <patternFill patternType="solid">
        <fgColor rgb="000B0D10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0" borderId="0" pivotButton="0" quotePrefix="0" xfId="0"/>
    <xf numFmtId="0" fontId="10" fillId="3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164" fontId="5" fillId="4" borderId="1" applyAlignment="1" pivotButton="0" quotePrefix="0" xfId="0">
      <alignment horizontal="left" vertical="top" wrapText="1"/>
    </xf>
    <xf numFmtId="0" fontId="11" fillId="5" borderId="1" applyAlignment="1" pivotButton="0" quotePrefix="0" xfId="0">
      <alignment vertical="center" wrapText="1"/>
    </xf>
    <xf numFmtId="0" fontId="10" fillId="0" borderId="1" applyAlignment="1" pivotButton="0" quotePrefix="0" xfId="0">
      <alignment horizontal="center" vertical="top" wrapText="1"/>
    </xf>
    <xf numFmtId="165" fontId="0" fillId="0" borderId="1" pivotButton="0" quotePrefix="0" xfId="0"/>
    <xf numFmtId="0" fontId="12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13" fillId="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top" wrapText="1"/>
    </xf>
    <xf numFmtId="165" fontId="5" fillId="4" borderId="1" applyAlignment="1" pivotButton="0" quotePrefix="0" xfId="0">
      <alignment horizontal="left" vertical="top" wrapText="1"/>
    </xf>
    <xf numFmtId="0" fontId="15" fillId="0" borderId="1" applyAlignment="1" pivotButton="0" quotePrefix="0" xfId="0">
      <alignment vertical="top" wrapText="1"/>
    </xf>
    <xf numFmtId="0" fontId="11" fillId="5" borderId="1" pivotButton="0" quotePrefix="0" xfId="0"/>
    <xf numFmtId="0" fontId="10" fillId="0" borderId="1" applyAlignment="1" pivotButton="0" quotePrefix="0" xfId="0">
      <alignment horizontal="left" vertical="top" wrapText="1"/>
    </xf>
    <xf numFmtId="0" fontId="10" fillId="0" borderId="1" pivotButton="0" quotePrefix="0" xfId="0"/>
    <xf numFmtId="9" fontId="10" fillId="0" borderId="1" pivotButton="0" quotePrefix="0" xfId="0"/>
    <xf numFmtId="0" fontId="16" fillId="3" borderId="1" pivotButton="0" quotePrefix="0" xfId="0"/>
    <xf numFmtId="9" fontId="16" fillId="3" borderId="1" pivotButton="0" quotePrefix="0" xfId="0"/>
    <xf numFmtId="0" fontId="16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  <dxf>
      <font>
        <name val="Calibri"/>
        <b val="1"/>
      </font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Rep Ramp Tracker</t>
        </is>
      </c>
    </row>
    <row r="4" ht="34" customHeight="1">
      <c r="B4" s="3" t="inlineStr">
        <is>
          <t>30, 60 and 90 day milestones for new SDRs and AEs, with evidence, manager sign-off, overdue flags and a ramp score.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Copy the tracker that matches the role (right-click the tab, then Move or Copy). One copy per new hire.</t>
        </is>
      </c>
    </row>
    <row r="8" ht="32" customHeight="1">
      <c r="B8" s="5" t="inlineStr">
        <is>
          <t>2.  Enter the rep, manager and start date. Due dates and flags calculate themselves.</t>
        </is>
      </c>
    </row>
    <row r="9" ht="32" customHeight="1">
      <c r="B9" s="5" t="inlineStr">
        <is>
          <t>3.  For each milestone, set the status and record the evidence. The manager signs off only when the evidence exists.</t>
        </is>
      </c>
    </row>
    <row r="10" ht="32" customHeight="1">
      <c r="B10" s="5" t="inlineStr">
        <is>
          <t>4.  Review at day 30, 60 and 90. A missed day-30 milestone is a coaching conversation now, not at day 90.</t>
        </is>
      </c>
    </row>
    <row r="12" ht="28" customHeight="1">
      <c r="B12" s="6" t="inlineStr">
        <is>
          <t>The milestones are starting points. Adapt them to your product, market and sales cycle.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6" customWidth="1" min="3" max="3"/>
    <col width="52" customWidth="1" min="4" max="4"/>
    <col width="30" customWidth="1" min="5" max="5"/>
    <col width="12" customWidth="1" min="6" max="6"/>
    <col width="14" customWidth="1" min="7" max="7"/>
    <col width="36" customWidth="1" min="8" max="8"/>
    <col width="12" customWidth="1" min="9" max="9"/>
    <col width="12" customWidth="1" min="10" max="10"/>
    <col width="16" customWidth="1" min="11" max="11"/>
  </cols>
  <sheetData>
    <row r="1">
      <c r="A1" s="9" t="inlineStr">
        <is>
          <t>SDR ramp tracker</t>
        </is>
      </c>
    </row>
    <row r="3">
      <c r="C3" s="10" t="inlineStr">
        <is>
          <t>Rep</t>
        </is>
      </c>
      <c r="D3" s="11" t="n"/>
    </row>
    <row r="4">
      <c r="C4" s="10" t="inlineStr">
        <is>
          <t>Manager</t>
        </is>
      </c>
      <c r="D4" s="11" t="n"/>
    </row>
    <row r="5">
      <c r="C5" s="10" t="inlineStr">
        <is>
          <t>Start date</t>
        </is>
      </c>
      <c r="D5" s="12">
        <f>TODAY()</f>
        <v/>
      </c>
    </row>
    <row r="8" ht="30" customHeight="1">
      <c r="A8" s="13" t="inlineStr">
        <is>
          <t>Day</t>
        </is>
      </c>
      <c r="B8" s="13" t="inlineStr">
        <is>
          <t>Due</t>
        </is>
      </c>
      <c r="C8" s="13" t="inlineStr">
        <is>
          <t>Category</t>
        </is>
      </c>
      <c r="D8" s="13" t="inlineStr">
        <is>
          <t>Milestone</t>
        </is>
      </c>
      <c r="E8" s="13" t="inlineStr">
        <is>
          <t>Evidence needed</t>
        </is>
      </c>
      <c r="F8" s="13" t="inlineStr">
        <is>
          <t>Type</t>
        </is>
      </c>
      <c r="G8" s="13" t="inlineStr">
        <is>
          <t>Status</t>
        </is>
      </c>
      <c r="H8" s="13" t="inlineStr">
        <is>
          <t>Evidence and notes</t>
        </is>
      </c>
      <c r="I8" s="13" t="inlineStr">
        <is>
          <t>Manager sign-off</t>
        </is>
      </c>
      <c r="J8" s="13" t="inlineStr">
        <is>
          <t>Sign-off date</t>
        </is>
      </c>
      <c r="K8" s="13" t="inlineStr">
        <is>
          <t>Flag</t>
        </is>
      </c>
    </row>
    <row r="9" ht="34" customHeight="1">
      <c r="A9" s="14" t="n">
        <v>30</v>
      </c>
      <c r="B9" s="15">
        <f>IF($D$5="","",$D$5+A9)</f>
        <v/>
      </c>
      <c r="C9" s="16" t="inlineStr">
        <is>
          <t>Knowledge</t>
        </is>
      </c>
      <c r="D9" s="17" t="inlineStr">
        <is>
          <t>Explains the ICP, the problem you solve and the top three objections in their own words</t>
        </is>
      </c>
      <c r="E9" s="18" t="inlineStr">
        <is>
          <t>Recorded explanation or roleplay</t>
        </is>
      </c>
      <c r="F9" s="19" t="inlineStr">
        <is>
          <t>Knowledge</t>
        </is>
      </c>
      <c r="G9" s="20" t="inlineStr">
        <is>
          <t>Not started</t>
        </is>
      </c>
      <c r="H9" s="11" t="n"/>
      <c r="I9" s="20" t="n"/>
      <c r="J9" s="21" t="n"/>
      <c r="K9" s="22">
        <f>IF(G9="Met",IF(I9="Y","Signed off","Awaiting sign-off"),IF(AND(B9&lt;&gt;"",B9&lt;TODAY()),"Overdue",IF(AND(B9&lt;&gt;"",B9-TODAY()&lt;=7),"Due this week","")))</f>
        <v/>
      </c>
    </row>
    <row r="10" ht="34" customHeight="1">
      <c r="A10" s="14" t="n">
        <v>30</v>
      </c>
      <c r="B10" s="15">
        <f>IF($D$5="","",$D$5+A10)</f>
        <v/>
      </c>
      <c r="C10" s="16" t="inlineStr">
        <is>
          <t>Knowledge</t>
        </is>
      </c>
      <c r="D10" s="17" t="inlineStr">
        <is>
          <t>Passes the product and market knowledge check</t>
        </is>
      </c>
      <c r="E10" s="18" t="inlineStr">
        <is>
          <t>Quiz score or manager check</t>
        </is>
      </c>
      <c r="F10" s="19" t="inlineStr">
        <is>
          <t>Knowledge</t>
        </is>
      </c>
      <c r="G10" s="20" t="inlineStr">
        <is>
          <t>Not started</t>
        </is>
      </c>
      <c r="H10" s="11" t="n"/>
      <c r="I10" s="20" t="n"/>
      <c r="J10" s="21" t="n"/>
      <c r="K10" s="22">
        <f>IF(G10="Met",IF(I10="Y","Signed off","Awaiting sign-off"),IF(AND(B10&lt;&gt;"",B10&lt;TODAY()),"Overdue",IF(AND(B10&lt;&gt;"",B10-TODAY()&lt;=7),"Due this week","")))</f>
        <v/>
      </c>
    </row>
    <row r="11" ht="34" customHeight="1">
      <c r="A11" s="14" t="n">
        <v>30</v>
      </c>
      <c r="B11" s="15">
        <f>IF($D$5="","",$D$5+A11)</f>
        <v/>
      </c>
      <c r="C11" s="16" t="inlineStr">
        <is>
          <t>Systems</t>
        </is>
      </c>
      <c r="D11" s="17" t="inlineStr">
        <is>
          <t>Uses the CRM and sequencing tools correctly without prompting</t>
        </is>
      </c>
      <c r="E11" s="18" t="inlineStr">
        <is>
          <t>Spot-check of ten records</t>
        </is>
      </c>
      <c r="F11" s="19" t="inlineStr">
        <is>
          <t>Activity</t>
        </is>
      </c>
      <c r="G11" s="20" t="inlineStr">
        <is>
          <t>Not started</t>
        </is>
      </c>
      <c r="H11" s="11" t="n"/>
      <c r="I11" s="20" t="n"/>
      <c r="J11" s="21" t="n"/>
      <c r="K11" s="22">
        <f>IF(G11="Met",IF(I11="Y","Signed off","Awaiting sign-off"),IF(AND(B11&lt;&gt;"",B11&lt;TODAY()),"Overdue",IF(AND(B11&lt;&gt;"",B11-TODAY()&lt;=7),"Due this week","")))</f>
        <v/>
      </c>
    </row>
    <row r="12" ht="34" customHeight="1">
      <c r="A12" s="14" t="n">
        <v>30</v>
      </c>
      <c r="B12" s="15">
        <f>IF($D$5="","",$D$5+A12)</f>
        <v/>
      </c>
      <c r="C12" s="16" t="inlineStr">
        <is>
          <t>Activity</t>
        </is>
      </c>
      <c r="D12" s="17" t="inlineStr">
        <is>
          <t>Meets the agreed daily and weekly activity standard for two consecutive weeks</t>
        </is>
      </c>
      <c r="E12" s="18" t="inlineStr">
        <is>
          <t>Activity report</t>
        </is>
      </c>
      <c r="F12" s="19" t="inlineStr">
        <is>
          <t>Activity</t>
        </is>
      </c>
      <c r="G12" s="20" t="inlineStr">
        <is>
          <t>Not started</t>
        </is>
      </c>
      <c r="H12" s="11" t="n"/>
      <c r="I12" s="20" t="n"/>
      <c r="J12" s="21" t="n"/>
      <c r="K12" s="22">
        <f>IF(G12="Met",IF(I12="Y","Signed off","Awaiting sign-off"),IF(AND(B12&lt;&gt;"",B12&lt;TODAY()),"Overdue",IF(AND(B12&lt;&gt;"",B12-TODAY()&lt;=7),"Due this week","")))</f>
        <v/>
      </c>
    </row>
    <row r="13" ht="34" customHeight="1">
      <c r="A13" s="14" t="n">
        <v>30</v>
      </c>
      <c r="B13" s="15">
        <f>IF($D$5="","",$D$5+A13)</f>
        <v/>
      </c>
      <c r="C13" s="16" t="inlineStr">
        <is>
          <t>Observation</t>
        </is>
      </c>
      <c r="D13" s="17" t="inlineStr">
        <is>
          <t>Has shadowed at least five live calls and debriefed each</t>
        </is>
      </c>
      <c r="E13" s="18" t="inlineStr">
        <is>
          <t>Shadow log</t>
        </is>
      </c>
      <c r="F13" s="19" t="inlineStr">
        <is>
          <t>Knowledge</t>
        </is>
      </c>
      <c r="G13" s="20" t="inlineStr">
        <is>
          <t>Not started</t>
        </is>
      </c>
      <c r="H13" s="11" t="n"/>
      <c r="I13" s="20" t="n"/>
      <c r="J13" s="21" t="n"/>
      <c r="K13" s="22">
        <f>IF(G13="Met",IF(I13="Y","Signed off","Awaiting sign-off"),IF(AND(B13&lt;&gt;"",B13&lt;TODAY()),"Overdue",IF(AND(B13&lt;&gt;"",B13-TODAY()&lt;=7),"Due this week","")))</f>
        <v/>
      </c>
    </row>
    <row r="14" ht="34" customHeight="1">
      <c r="A14" s="14" t="n">
        <v>60</v>
      </c>
      <c r="B14" s="15">
        <f>IF($D$5="","",$D$5+A14)</f>
        <v/>
      </c>
      <c r="C14" s="16" t="inlineStr">
        <is>
          <t>Quality</t>
        </is>
      </c>
      <c r="D14" s="17" t="inlineStr">
        <is>
          <t>Messages pass the pre-send checks on a manager review of ten</t>
        </is>
      </c>
      <c r="E14" s="18" t="inlineStr">
        <is>
          <t>Manager review sheet</t>
        </is>
      </c>
      <c r="F14" s="19" t="inlineStr">
        <is>
          <t>Outcome</t>
        </is>
      </c>
      <c r="G14" s="20" t="inlineStr">
        <is>
          <t>Not started</t>
        </is>
      </c>
      <c r="H14" s="11" t="n"/>
      <c r="I14" s="20" t="n"/>
      <c r="J14" s="21" t="n"/>
      <c r="K14" s="22">
        <f>IF(G14="Met",IF(I14="Y","Signed off","Awaiting sign-off"),IF(AND(B14&lt;&gt;"",B14&lt;TODAY()),"Overdue",IF(AND(B14&lt;&gt;"",B14-TODAY()&lt;=7),"Due this week","")))</f>
        <v/>
      </c>
    </row>
    <row r="15" ht="34" customHeight="1">
      <c r="A15" s="14" t="n">
        <v>60</v>
      </c>
      <c r="B15" s="15">
        <f>IF($D$5="","",$D$5+A15)</f>
        <v/>
      </c>
      <c r="C15" s="16" t="inlineStr">
        <is>
          <t>Conversations</t>
        </is>
      </c>
      <c r="D15" s="17" t="inlineStr">
        <is>
          <t>Holds real conversations with target buyers at the agreed rate</t>
        </is>
      </c>
      <c r="E15" s="18" t="inlineStr">
        <is>
          <t>Conversation count</t>
        </is>
      </c>
      <c r="F15" s="19" t="inlineStr">
        <is>
          <t>Outcome</t>
        </is>
      </c>
      <c r="G15" s="20" t="inlineStr">
        <is>
          <t>Not started</t>
        </is>
      </c>
      <c r="H15" s="11" t="n"/>
      <c r="I15" s="20" t="n"/>
      <c r="J15" s="21" t="n"/>
      <c r="K15" s="22">
        <f>IF(G15="Met",IF(I15="Y","Signed off","Awaiting sign-off"),IF(AND(B15&lt;&gt;"",B15&lt;TODAY()),"Overdue",IF(AND(B15&lt;&gt;"",B15-TODAY()&lt;=7),"Due this week","")))</f>
        <v/>
      </c>
    </row>
    <row r="16" ht="34" customHeight="1">
      <c r="A16" s="14" t="n">
        <v>60</v>
      </c>
      <c r="B16" s="15">
        <f>IF($D$5="","",$D$5+A16)</f>
        <v/>
      </c>
      <c r="C16" s="16" t="inlineStr">
        <is>
          <t>Calls</t>
        </is>
      </c>
      <c r="D16" s="17" t="inlineStr">
        <is>
          <t>Has had three observed calls reviewed with coaching notes</t>
        </is>
      </c>
      <c r="E16" s="18" t="inlineStr">
        <is>
          <t>Call review notes</t>
        </is>
      </c>
      <c r="F16" s="19" t="inlineStr">
        <is>
          <t>Knowledge</t>
        </is>
      </c>
      <c r="G16" s="20" t="inlineStr">
        <is>
          <t>Not started</t>
        </is>
      </c>
      <c r="H16" s="11" t="n"/>
      <c r="I16" s="20" t="n"/>
      <c r="J16" s="21" t="n"/>
      <c r="K16" s="22">
        <f>IF(G16="Met",IF(I16="Y","Signed off","Awaiting sign-off"),IF(AND(B16&lt;&gt;"",B16&lt;TODAY()),"Overdue",IF(AND(B16&lt;&gt;"",B16-TODAY()&lt;=7),"Due this week","")))</f>
        <v/>
      </c>
    </row>
    <row r="17" ht="34" customHeight="1">
      <c r="A17" s="14" t="n">
        <v>60</v>
      </c>
      <c r="B17" s="15">
        <f>IF($D$5="","",$D$5+A17)</f>
        <v/>
      </c>
      <c r="C17" s="16" t="inlineStr">
        <is>
          <t>Meetings</t>
        </is>
      </c>
      <c r="D17" s="17" t="inlineStr">
        <is>
          <t>Books first qualified meetings that the AE accepts</t>
        </is>
      </c>
      <c r="E17" s="18" t="inlineStr">
        <is>
          <t>Accepted meetings</t>
        </is>
      </c>
      <c r="F17" s="19" t="inlineStr">
        <is>
          <t>Outcome</t>
        </is>
      </c>
      <c r="G17" s="20" t="inlineStr">
        <is>
          <t>Not started</t>
        </is>
      </c>
      <c r="H17" s="11" t="n"/>
      <c r="I17" s="20" t="n"/>
      <c r="J17" s="21" t="n"/>
      <c r="K17" s="22">
        <f>IF(G17="Met",IF(I17="Y","Signed off","Awaiting sign-off"),IF(AND(B17&lt;&gt;"",B17&lt;TODAY()),"Overdue",IF(AND(B17&lt;&gt;"",B17-TODAY()&lt;=7),"Due this week","")))</f>
        <v/>
      </c>
    </row>
    <row r="18" ht="34" customHeight="1">
      <c r="A18" s="14" t="n">
        <v>90</v>
      </c>
      <c r="B18" s="15">
        <f>IF($D$5="","",$D$5+A18)</f>
        <v/>
      </c>
      <c r="C18" s="16" t="inlineStr">
        <is>
          <t>Meetings</t>
        </is>
      </c>
      <c r="D18" s="17" t="inlineStr">
        <is>
          <t>Meets the agreed qualified-meeting standard for the month</t>
        </is>
      </c>
      <c r="E18" s="18" t="inlineStr">
        <is>
          <t>Meeting report</t>
        </is>
      </c>
      <c r="F18" s="19" t="inlineStr">
        <is>
          <t>Outcome</t>
        </is>
      </c>
      <c r="G18" s="20" t="inlineStr">
        <is>
          <t>Not started</t>
        </is>
      </c>
      <c r="H18" s="11" t="n"/>
      <c r="I18" s="20" t="n"/>
      <c r="J18" s="21" t="n"/>
      <c r="K18" s="22">
        <f>IF(G18="Met",IF(I18="Y","Signed off","Awaiting sign-off"),IF(AND(B18&lt;&gt;"",B18&lt;TODAY()),"Overdue",IF(AND(B18&lt;&gt;"",B18-TODAY()&lt;=7),"Due this week","")))</f>
        <v/>
      </c>
    </row>
    <row r="19" ht="34" customHeight="1">
      <c r="A19" s="14" t="n">
        <v>90</v>
      </c>
      <c r="B19" s="15">
        <f>IF($D$5="","",$D$5+A19)</f>
        <v/>
      </c>
      <c r="C19" s="16" t="inlineStr">
        <is>
          <t>Pipeline</t>
        </is>
      </c>
      <c r="D19" s="17" t="inlineStr">
        <is>
          <t>At least one booked meeting has become an opportunity</t>
        </is>
      </c>
      <c r="E19" s="18" t="inlineStr">
        <is>
          <t>Opportunity record</t>
        </is>
      </c>
      <c r="F19" s="19" t="inlineStr">
        <is>
          <t>Outcome</t>
        </is>
      </c>
      <c r="G19" s="20" t="inlineStr">
        <is>
          <t>Not started</t>
        </is>
      </c>
      <c r="H19" s="11" t="n"/>
      <c r="I19" s="20" t="n"/>
      <c r="J19" s="21" t="n"/>
      <c r="K19" s="22">
        <f>IF(G19="Met",IF(I19="Y","Signed off","Awaiting sign-off"),IF(AND(B19&lt;&gt;"",B19&lt;TODAY()),"Overdue",IF(AND(B19&lt;&gt;"",B19-TODAY()&lt;=7),"Due this week","")))</f>
        <v/>
      </c>
    </row>
    <row r="20" ht="34" customHeight="1">
      <c r="A20" s="14" t="n">
        <v>90</v>
      </c>
      <c r="B20" s="15">
        <f>IF($D$5="","",$D$5+A20)</f>
        <v/>
      </c>
      <c r="C20" s="16" t="inlineStr">
        <is>
          <t>Self-management</t>
        </is>
      </c>
      <c r="D20" s="17" t="inlineStr">
        <is>
          <t>Plans the week without prompting, and updates records daily</t>
        </is>
      </c>
      <c r="E20" s="18" t="inlineStr">
        <is>
          <t>Manager observation</t>
        </is>
      </c>
      <c r="F20" s="19" t="inlineStr">
        <is>
          <t>Activity</t>
        </is>
      </c>
      <c r="G20" s="20" t="inlineStr">
        <is>
          <t>Not started</t>
        </is>
      </c>
      <c r="H20" s="11" t="n"/>
      <c r="I20" s="20" t="n"/>
      <c r="J20" s="21" t="n"/>
      <c r="K20" s="22">
        <f>IF(G20="Met",IF(I20="Y","Signed off","Awaiting sign-off"),IF(AND(B20&lt;&gt;"",B20&lt;TODAY()),"Overdue",IF(AND(B20&lt;&gt;"",B20-TODAY()&lt;=7),"Due this week","")))</f>
        <v/>
      </c>
    </row>
    <row r="21" ht="34" customHeight="1">
      <c r="A21" s="14" t="n">
        <v>90</v>
      </c>
      <c r="B21" s="15">
        <f>IF($D$5="","",$D$5+A21)</f>
        <v/>
      </c>
      <c r="C21" s="16" t="inlineStr">
        <is>
          <t>Coachability</t>
        </is>
      </c>
      <c r="D21" s="17" t="inlineStr">
        <is>
          <t>Has applied two coaching points and the evidence shows it</t>
        </is>
      </c>
      <c r="E21" s="18" t="inlineStr">
        <is>
          <t>Before and after call evidence</t>
        </is>
      </c>
      <c r="F21" s="19" t="inlineStr">
        <is>
          <t>Knowledge</t>
        </is>
      </c>
      <c r="G21" s="20" t="inlineStr">
        <is>
          <t>Not started</t>
        </is>
      </c>
      <c r="H21" s="11" t="n"/>
      <c r="I21" s="20" t="n"/>
      <c r="J21" s="21" t="n"/>
      <c r="K21" s="22">
        <f>IF(G21="Met",IF(I21="Y","Signed off","Awaiting sign-off"),IF(AND(B21&lt;&gt;"",B21&lt;TODAY()),"Overdue",IF(AND(B21&lt;&gt;"",B21-TODAY()&lt;=7),"Due this week","")))</f>
        <v/>
      </c>
    </row>
    <row r="24">
      <c r="C24" s="4" t="inlineStr">
        <is>
          <t>Ramp score</t>
        </is>
      </c>
    </row>
    <row r="25">
      <c r="C25" s="23" t="inlineStr">
        <is>
          <t>Checkpoint</t>
        </is>
      </c>
      <c r="D25" s="23" t="inlineStr">
        <is>
          <t>Milestones</t>
        </is>
      </c>
      <c r="E25" s="23" t="inlineStr">
        <is>
          <t>Met</t>
        </is>
      </c>
      <c r="F25" s="23" t="inlineStr">
        <is>
          <t>Share met</t>
        </is>
      </c>
    </row>
    <row r="26">
      <c r="C26" s="24" t="inlineStr">
        <is>
          <t>Day 30</t>
        </is>
      </c>
      <c r="D26" s="25">
        <f>COUNTIF($A$9:$A$21,30)</f>
        <v/>
      </c>
      <c r="E26" s="25">
        <f>COUNTIFS($A$9:$A$21,30,$G$9:$G$21,"Met")</f>
        <v/>
      </c>
      <c r="F26" s="26">
        <f>IF(D26=0,"",E26/D26)</f>
        <v/>
      </c>
    </row>
    <row r="27">
      <c r="C27" s="24" t="inlineStr">
        <is>
          <t>Day 60</t>
        </is>
      </c>
      <c r="D27" s="25">
        <f>COUNTIF($A$9:$A$21,60)</f>
        <v/>
      </c>
      <c r="E27" s="25">
        <f>COUNTIFS($A$9:$A$21,60,$G$9:$G$21,"Met")</f>
        <v/>
      </c>
      <c r="F27" s="26">
        <f>IF(D27=0,"",E27/D27)</f>
        <v/>
      </c>
    </row>
    <row r="28">
      <c r="C28" s="24" t="inlineStr">
        <is>
          <t>Day 90</t>
        </is>
      </c>
      <c r="D28" s="25">
        <f>COUNTIF($A$9:$A$21,90)</f>
        <v/>
      </c>
      <c r="E28" s="25">
        <f>COUNTIFS($A$9:$A$21,90,$G$9:$G$21,"Met")</f>
        <v/>
      </c>
      <c r="F28" s="26">
        <f>IF(D28=0,"",E28/D28)</f>
        <v/>
      </c>
    </row>
    <row r="29">
      <c r="C29" s="10" t="inlineStr">
        <is>
          <t>Overall</t>
        </is>
      </c>
      <c r="D29" s="27">
        <f>COUNTA($A$9:$A$21)</f>
        <v/>
      </c>
      <c r="E29" s="27">
        <f>COUNTIF($G$9:$G$21,"Met")</f>
        <v/>
      </c>
      <c r="F29" s="28">
        <f>IF(D29=0,"",E29/D29)</f>
        <v/>
      </c>
    </row>
    <row r="30">
      <c r="C30" s="24" t="inlineStr">
        <is>
          <t>Overdue now</t>
        </is>
      </c>
      <c r="D30" s="1">
        <f>COUNTIF($K$9:$K$21,"Overdue")</f>
        <v/>
      </c>
    </row>
    <row r="31">
      <c r="C31" s="24" t="inlineStr">
        <is>
          <t>Awaiting sign-off</t>
        </is>
      </c>
      <c r="D31" s="29">
        <f>COUNTIF($K$9:$K$21,"Awaiting sign-off")</f>
        <v/>
      </c>
    </row>
  </sheetData>
  <mergeCells count="3">
    <mergeCell ref="D3"/>
    <mergeCell ref="D4"/>
    <mergeCell ref="D5"/>
  </mergeCells>
  <conditionalFormatting sqref="G9:G21">
    <cfRule type="cellIs" priority="1" operator="equal" dxfId="0">
      <formula>"Met"</formula>
    </cfRule>
    <cfRule type="cellIs" priority="2" operator="equal" dxfId="1">
      <formula>"Missed"</formula>
    </cfRule>
  </conditionalFormatting>
  <conditionalFormatting sqref="K9:K21">
    <cfRule type="cellIs" priority="3" operator="equal" dxfId="2">
      <formula>"Overdue"</formula>
    </cfRule>
    <cfRule type="cellIs" priority="4" operator="equal" dxfId="3">
      <formula>"Due this week"</formula>
    </cfRule>
  </conditionalFormatting>
  <dataValidations count="2">
    <dataValidation sqref="G9:G21" showDropDown="0" showInputMessage="0" showErrorMessage="0" allowBlank="1" type="list">
      <formula1>"Not started,In progress,Met,Missed"</formula1>
    </dataValidation>
    <dataValidation sqref="I9:I21" showDropDown="0" showInputMessage="0" showErrorMessage="0" allowBlank="1" type="list">
      <formula1>"Y,N"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6" customWidth="1" min="3" max="3"/>
    <col width="52" customWidth="1" min="4" max="4"/>
    <col width="30" customWidth="1" min="5" max="5"/>
    <col width="12" customWidth="1" min="6" max="6"/>
    <col width="14" customWidth="1" min="7" max="7"/>
    <col width="36" customWidth="1" min="8" max="8"/>
    <col width="12" customWidth="1" min="9" max="9"/>
    <col width="12" customWidth="1" min="10" max="10"/>
    <col width="16" customWidth="1" min="11" max="11"/>
  </cols>
  <sheetData>
    <row r="1">
      <c r="A1" s="9" t="inlineStr">
        <is>
          <t>AE ramp tracker</t>
        </is>
      </c>
    </row>
    <row r="3">
      <c r="C3" s="10" t="inlineStr">
        <is>
          <t>Rep</t>
        </is>
      </c>
      <c r="D3" s="11" t="n"/>
    </row>
    <row r="4">
      <c r="C4" s="10" t="inlineStr">
        <is>
          <t>Manager</t>
        </is>
      </c>
      <c r="D4" s="11" t="n"/>
    </row>
    <row r="5">
      <c r="C5" s="10" t="inlineStr">
        <is>
          <t>Start date</t>
        </is>
      </c>
      <c r="D5" s="12">
        <f>TODAY()</f>
        <v/>
      </c>
    </row>
    <row r="8" ht="30" customHeight="1">
      <c r="A8" s="13" t="inlineStr">
        <is>
          <t>Day</t>
        </is>
      </c>
      <c r="B8" s="13" t="inlineStr">
        <is>
          <t>Due</t>
        </is>
      </c>
      <c r="C8" s="13" t="inlineStr">
        <is>
          <t>Category</t>
        </is>
      </c>
      <c r="D8" s="13" t="inlineStr">
        <is>
          <t>Milestone</t>
        </is>
      </c>
      <c r="E8" s="13" t="inlineStr">
        <is>
          <t>Evidence needed</t>
        </is>
      </c>
      <c r="F8" s="13" t="inlineStr">
        <is>
          <t>Type</t>
        </is>
      </c>
      <c r="G8" s="13" t="inlineStr">
        <is>
          <t>Status</t>
        </is>
      </c>
      <c r="H8" s="13" t="inlineStr">
        <is>
          <t>Evidence and notes</t>
        </is>
      </c>
      <c r="I8" s="13" t="inlineStr">
        <is>
          <t>Manager sign-off</t>
        </is>
      </c>
      <c r="J8" s="13" t="inlineStr">
        <is>
          <t>Sign-off date</t>
        </is>
      </c>
      <c r="K8" s="13" t="inlineStr">
        <is>
          <t>Flag</t>
        </is>
      </c>
    </row>
    <row r="9" ht="34" customHeight="1">
      <c r="A9" s="14" t="n">
        <v>30</v>
      </c>
      <c r="B9" s="15">
        <f>IF($D$5="","",$D$5+A9)</f>
        <v/>
      </c>
      <c r="C9" s="16" t="inlineStr">
        <is>
          <t>Knowledge</t>
        </is>
      </c>
      <c r="D9" s="17" t="inlineStr">
        <is>
          <t>Explains the ICP, the problem solved and the proof points accurately</t>
        </is>
      </c>
      <c r="E9" s="18" t="inlineStr">
        <is>
          <t>Roleplay or recorded explanation</t>
        </is>
      </c>
      <c r="F9" s="19" t="inlineStr">
        <is>
          <t>Knowledge</t>
        </is>
      </c>
      <c r="G9" s="20" t="inlineStr">
        <is>
          <t>Not started</t>
        </is>
      </c>
      <c r="H9" s="11" t="n"/>
      <c r="I9" s="20" t="n"/>
      <c r="J9" s="21" t="n"/>
      <c r="K9" s="22">
        <f>IF(G9="Met",IF(I9="Y","Signed off","Awaiting sign-off"),IF(AND(B9&lt;&gt;"",B9&lt;TODAY()),"Overdue",IF(AND(B9&lt;&gt;"",B9-TODAY()&lt;=7),"Due this week","")))</f>
        <v/>
      </c>
    </row>
    <row r="10" ht="34" customHeight="1">
      <c r="A10" s="14" t="n">
        <v>30</v>
      </c>
      <c r="B10" s="15">
        <f>IF($D$5="","",$D$5+A10)</f>
        <v/>
      </c>
      <c r="C10" s="16" t="inlineStr">
        <is>
          <t>Knowledge</t>
        </is>
      </c>
      <c r="D10" s="17" t="inlineStr">
        <is>
          <t>Passes the product, pricing and competitor knowledge check</t>
        </is>
      </c>
      <c r="E10" s="18" t="inlineStr">
        <is>
          <t>Check or quiz</t>
        </is>
      </c>
      <c r="F10" s="19" t="inlineStr">
        <is>
          <t>Knowledge</t>
        </is>
      </c>
      <c r="G10" s="20" t="inlineStr">
        <is>
          <t>Not started</t>
        </is>
      </c>
      <c r="H10" s="11" t="n"/>
      <c r="I10" s="20" t="n"/>
      <c r="J10" s="21" t="n"/>
      <c r="K10" s="22">
        <f>IF(G10="Met",IF(I10="Y","Signed off","Awaiting sign-off"),IF(AND(B10&lt;&gt;"",B10&lt;TODAY()),"Overdue",IF(AND(B10&lt;&gt;"",B10-TODAY()&lt;=7),"Due this week","")))</f>
        <v/>
      </c>
    </row>
    <row r="11" ht="34" customHeight="1">
      <c r="A11" s="14" t="n">
        <v>30</v>
      </c>
      <c r="B11" s="15">
        <f>IF($D$5="","",$D$5+A11)</f>
        <v/>
      </c>
      <c r="C11" s="16" t="inlineStr">
        <is>
          <t>Systems</t>
        </is>
      </c>
      <c r="D11" s="17" t="inlineStr">
        <is>
          <t>Records every opportunity, next step and date correctly in the CRM</t>
        </is>
      </c>
      <c r="E11" s="18" t="inlineStr">
        <is>
          <t>Spot-check of ten records</t>
        </is>
      </c>
      <c r="F11" s="19" t="inlineStr">
        <is>
          <t>Activity</t>
        </is>
      </c>
      <c r="G11" s="20" t="inlineStr">
        <is>
          <t>Not started</t>
        </is>
      </c>
      <c r="H11" s="11" t="n"/>
      <c r="I11" s="20" t="n"/>
      <c r="J11" s="21" t="n"/>
      <c r="K11" s="22">
        <f>IF(G11="Met",IF(I11="Y","Signed off","Awaiting sign-off"),IF(AND(B11&lt;&gt;"",B11&lt;TODAY()),"Overdue",IF(AND(B11&lt;&gt;"",B11-TODAY()&lt;=7),"Due this week","")))</f>
        <v/>
      </c>
    </row>
    <row r="12" ht="34" customHeight="1">
      <c r="A12" s="14" t="n">
        <v>30</v>
      </c>
      <c r="B12" s="15">
        <f>IF($D$5="","",$D$5+A12)</f>
        <v/>
      </c>
      <c r="C12" s="16" t="inlineStr">
        <is>
          <t>Observation</t>
        </is>
      </c>
      <c r="D12" s="17" t="inlineStr">
        <is>
          <t>Has shadowed at least five discovery or demo calls and debriefed each</t>
        </is>
      </c>
      <c r="E12" s="18" t="inlineStr">
        <is>
          <t>Shadow log</t>
        </is>
      </c>
      <c r="F12" s="19" t="inlineStr">
        <is>
          <t>Knowledge</t>
        </is>
      </c>
      <c r="G12" s="20" t="inlineStr">
        <is>
          <t>Not started</t>
        </is>
      </c>
      <c r="H12" s="11" t="n"/>
      <c r="I12" s="20" t="n"/>
      <c r="J12" s="21" t="n"/>
      <c r="K12" s="22">
        <f>IF(G12="Met",IF(I12="Y","Signed off","Awaiting sign-off"),IF(AND(B12&lt;&gt;"",B12&lt;TODAY()),"Overdue",IF(AND(B12&lt;&gt;"",B12-TODAY()&lt;=7),"Due this week","")))</f>
        <v/>
      </c>
    </row>
    <row r="13" ht="34" customHeight="1">
      <c r="A13" s="14" t="n">
        <v>30</v>
      </c>
      <c r="B13" s="15">
        <f>IF($D$5="","",$D$5+A13)</f>
        <v/>
      </c>
      <c r="C13" s="16" t="inlineStr">
        <is>
          <t>Pipeline</t>
        </is>
      </c>
      <c r="D13" s="17" t="inlineStr">
        <is>
          <t>Has been handed or has sourced their first opportunities</t>
        </is>
      </c>
      <c r="E13" s="18" t="inlineStr">
        <is>
          <t>Pipeline report</t>
        </is>
      </c>
      <c r="F13" s="19" t="inlineStr">
        <is>
          <t>Activity</t>
        </is>
      </c>
      <c r="G13" s="20" t="inlineStr">
        <is>
          <t>Not started</t>
        </is>
      </c>
      <c r="H13" s="11" t="n"/>
      <c r="I13" s="20" t="n"/>
      <c r="J13" s="21" t="n"/>
      <c r="K13" s="22">
        <f>IF(G13="Met",IF(I13="Y","Signed off","Awaiting sign-off"),IF(AND(B13&lt;&gt;"",B13&lt;TODAY()),"Overdue",IF(AND(B13&lt;&gt;"",B13-TODAY()&lt;=7),"Due this week","")))</f>
        <v/>
      </c>
    </row>
    <row r="14" ht="34" customHeight="1">
      <c r="A14" s="14" t="n">
        <v>60</v>
      </c>
      <c r="B14" s="15">
        <f>IF($D$5="","",$D$5+A14)</f>
        <v/>
      </c>
      <c r="C14" s="16" t="inlineStr">
        <is>
          <t>Discovery</t>
        </is>
      </c>
      <c r="D14" s="17" t="inlineStr">
        <is>
          <t>Runs discovery with the agreed structure on three reviewed calls</t>
        </is>
      </c>
      <c r="E14" s="18" t="inlineStr">
        <is>
          <t>Call review notes</t>
        </is>
      </c>
      <c r="F14" s="19" t="inlineStr">
        <is>
          <t>Knowledge</t>
        </is>
      </c>
      <c r="G14" s="20" t="inlineStr">
        <is>
          <t>Not started</t>
        </is>
      </c>
      <c r="H14" s="11" t="n"/>
      <c r="I14" s="20" t="n"/>
      <c r="J14" s="21" t="n"/>
      <c r="K14" s="22">
        <f>IF(G14="Met",IF(I14="Y","Signed off","Awaiting sign-off"),IF(AND(B14&lt;&gt;"",B14&lt;TODAY()),"Overdue",IF(AND(B14&lt;&gt;"",B14-TODAY()&lt;=7),"Due this week","")))</f>
        <v/>
      </c>
    </row>
    <row r="15" ht="34" customHeight="1">
      <c r="A15" s="14" t="n">
        <v>60</v>
      </c>
      <c r="B15" s="15">
        <f>IF($D$5="","",$D$5+A15)</f>
        <v/>
      </c>
      <c r="C15" s="16" t="inlineStr">
        <is>
          <t>Qualification</t>
        </is>
      </c>
      <c r="D15" s="17" t="inlineStr">
        <is>
          <t>Qualifies against the team's framework and can explain where each deal stands</t>
        </is>
      </c>
      <c r="E15" s="18" t="inlineStr">
        <is>
          <t>Pipeline review</t>
        </is>
      </c>
      <c r="F15" s="19" t="inlineStr">
        <is>
          <t>Knowledge</t>
        </is>
      </c>
      <c r="G15" s="20" t="inlineStr">
        <is>
          <t>Not started</t>
        </is>
      </c>
      <c r="H15" s="11" t="n"/>
      <c r="I15" s="20" t="n"/>
      <c r="J15" s="21" t="n"/>
      <c r="K15" s="22">
        <f>IF(G15="Met",IF(I15="Y","Signed off","Awaiting sign-off"),IF(AND(B15&lt;&gt;"",B15&lt;TODAY()),"Overdue",IF(AND(B15&lt;&gt;"",B15-TODAY()&lt;=7),"Due this week","")))</f>
        <v/>
      </c>
    </row>
    <row r="16" ht="34" customHeight="1">
      <c r="A16" s="14" t="n">
        <v>60</v>
      </c>
      <c r="B16" s="15">
        <f>IF($D$5="","",$D$5+A16)</f>
        <v/>
      </c>
      <c r="C16" s="16" t="inlineStr">
        <is>
          <t>Pipeline</t>
        </is>
      </c>
      <c r="D16" s="17" t="inlineStr">
        <is>
          <t>Holds the agreed number of qualified opportunities</t>
        </is>
      </c>
      <c r="E16" s="18" t="inlineStr">
        <is>
          <t>Pipeline report</t>
        </is>
      </c>
      <c r="F16" s="19" t="inlineStr">
        <is>
          <t>Outcome</t>
        </is>
      </c>
      <c r="G16" s="20" t="inlineStr">
        <is>
          <t>Not started</t>
        </is>
      </c>
      <c r="H16" s="11" t="n"/>
      <c r="I16" s="20" t="n"/>
      <c r="J16" s="21" t="n"/>
      <c r="K16" s="22">
        <f>IF(G16="Met",IF(I16="Y","Signed off","Awaiting sign-off"),IF(AND(B16&lt;&gt;"",B16&lt;TODAY()),"Overdue",IF(AND(B16&lt;&gt;"",B16-TODAY()&lt;=7),"Due this week","")))</f>
        <v/>
      </c>
    </row>
    <row r="17" ht="34" customHeight="1">
      <c r="A17" s="14" t="n">
        <v>60</v>
      </c>
      <c r="B17" s="15">
        <f>IF($D$5="","",$D$5+A17)</f>
        <v/>
      </c>
      <c r="C17" s="16" t="inlineStr">
        <is>
          <t>Next steps</t>
        </is>
      </c>
      <c r="D17" s="17" t="inlineStr">
        <is>
          <t>Every active deal has a buyer-agreed dated next step</t>
        </is>
      </c>
      <c r="E17" s="18" t="inlineStr">
        <is>
          <t>Deal sheet</t>
        </is>
      </c>
      <c r="F17" s="19" t="inlineStr">
        <is>
          <t>Activity</t>
        </is>
      </c>
      <c r="G17" s="20" t="inlineStr">
        <is>
          <t>Not started</t>
        </is>
      </c>
      <c r="H17" s="11" t="n"/>
      <c r="I17" s="20" t="n"/>
      <c r="J17" s="21" t="n"/>
      <c r="K17" s="22">
        <f>IF(G17="Met",IF(I17="Y","Signed off","Awaiting sign-off"),IF(AND(B17&lt;&gt;"",B17&lt;TODAY()),"Overdue",IF(AND(B17&lt;&gt;"",B17-TODAY()&lt;=7),"Due this week","")))</f>
        <v/>
      </c>
    </row>
    <row r="18" ht="34" customHeight="1">
      <c r="A18" s="14" t="n">
        <v>90</v>
      </c>
      <c r="B18" s="15">
        <f>IF($D$5="","",$D$5+A18)</f>
        <v/>
      </c>
      <c r="C18" s="16" t="inlineStr">
        <is>
          <t>Selling</t>
        </is>
      </c>
      <c r="D18" s="17" t="inlineStr">
        <is>
          <t>Has progressed opportunities to proposal or later</t>
        </is>
      </c>
      <c r="E18" s="18" t="inlineStr">
        <is>
          <t>Pipeline report</t>
        </is>
      </c>
      <c r="F18" s="19" t="inlineStr">
        <is>
          <t>Outcome</t>
        </is>
      </c>
      <c r="G18" s="20" t="inlineStr">
        <is>
          <t>Not started</t>
        </is>
      </c>
      <c r="H18" s="11" t="n"/>
      <c r="I18" s="20" t="n"/>
      <c r="J18" s="21" t="n"/>
      <c r="K18" s="22">
        <f>IF(G18="Met",IF(I18="Y","Signed off","Awaiting sign-off"),IF(AND(B18&lt;&gt;"",B18&lt;TODAY()),"Overdue",IF(AND(B18&lt;&gt;"",B18-TODAY()&lt;=7),"Due this week","")))</f>
        <v/>
      </c>
    </row>
    <row r="19" ht="34" customHeight="1">
      <c r="A19" s="14" t="n">
        <v>90</v>
      </c>
      <c r="B19" s="15">
        <f>IF($D$5="","",$D$5+A19)</f>
        <v/>
      </c>
      <c r="C19" s="16" t="inlineStr">
        <is>
          <t>Forecast</t>
        </is>
      </c>
      <c r="D19" s="17" t="inlineStr">
        <is>
          <t>Forecast calls are backed by buyer evidence</t>
        </is>
      </c>
      <c r="E19" s="18" t="inlineStr">
        <is>
          <t>Forecast review</t>
        </is>
      </c>
      <c r="F19" s="19" t="inlineStr">
        <is>
          <t>Knowledge</t>
        </is>
      </c>
      <c r="G19" s="20" t="inlineStr">
        <is>
          <t>Not started</t>
        </is>
      </c>
      <c r="H19" s="11" t="n"/>
      <c r="I19" s="20" t="n"/>
      <c r="J19" s="21" t="n"/>
      <c r="K19" s="22">
        <f>IF(G19="Met",IF(I19="Y","Signed off","Awaiting sign-off"),IF(AND(B19&lt;&gt;"",B19&lt;TODAY()),"Overdue",IF(AND(B19&lt;&gt;"",B19-TODAY()&lt;=7),"Due this week","")))</f>
        <v/>
      </c>
    </row>
    <row r="20" ht="34" customHeight="1">
      <c r="A20" s="14" t="n">
        <v>90</v>
      </c>
      <c r="B20" s="15">
        <f>IF($D$5="","",$D$5+A20)</f>
        <v/>
      </c>
      <c r="C20" s="16" t="inlineStr">
        <is>
          <t>Closing</t>
        </is>
      </c>
      <c r="D20" s="17" t="inlineStr">
        <is>
          <t>Has closed or reached a decision point on a first deal</t>
        </is>
      </c>
      <c r="E20" s="18" t="inlineStr">
        <is>
          <t>CRM record</t>
        </is>
      </c>
      <c r="F20" s="19" t="inlineStr">
        <is>
          <t>Outcome</t>
        </is>
      </c>
      <c r="G20" s="20" t="inlineStr">
        <is>
          <t>Not started</t>
        </is>
      </c>
      <c r="H20" s="11" t="n"/>
      <c r="I20" s="20" t="n"/>
      <c r="J20" s="21" t="n"/>
      <c r="K20" s="22">
        <f>IF(G20="Met",IF(I20="Y","Signed off","Awaiting sign-off"),IF(AND(B20&lt;&gt;"",B20&lt;TODAY()),"Overdue",IF(AND(B20&lt;&gt;"",B20-TODAY()&lt;=7),"Due this week","")))</f>
        <v/>
      </c>
    </row>
    <row r="21" ht="34" customHeight="1">
      <c r="A21" s="14" t="n">
        <v>90</v>
      </c>
      <c r="B21" s="15">
        <f>IF($D$5="","",$D$5+A21)</f>
        <v/>
      </c>
      <c r="C21" s="16" t="inlineStr">
        <is>
          <t>Coachability</t>
        </is>
      </c>
      <c r="D21" s="17" t="inlineStr">
        <is>
          <t>Has applied two coaching points and the evidence shows it</t>
        </is>
      </c>
      <c r="E21" s="18" t="inlineStr">
        <is>
          <t>Before and after call evidence</t>
        </is>
      </c>
      <c r="F21" s="19" t="inlineStr">
        <is>
          <t>Knowledge</t>
        </is>
      </c>
      <c r="G21" s="20" t="inlineStr">
        <is>
          <t>Not started</t>
        </is>
      </c>
      <c r="H21" s="11" t="n"/>
      <c r="I21" s="20" t="n"/>
      <c r="J21" s="21" t="n"/>
      <c r="K21" s="22">
        <f>IF(G21="Met",IF(I21="Y","Signed off","Awaiting sign-off"),IF(AND(B21&lt;&gt;"",B21&lt;TODAY()),"Overdue",IF(AND(B21&lt;&gt;"",B21-TODAY()&lt;=7),"Due this week","")))</f>
        <v/>
      </c>
    </row>
    <row r="24">
      <c r="C24" s="4" t="inlineStr">
        <is>
          <t>Ramp score</t>
        </is>
      </c>
    </row>
    <row r="25">
      <c r="C25" s="23" t="inlineStr">
        <is>
          <t>Checkpoint</t>
        </is>
      </c>
      <c r="D25" s="23" t="inlineStr">
        <is>
          <t>Milestones</t>
        </is>
      </c>
      <c r="E25" s="23" t="inlineStr">
        <is>
          <t>Met</t>
        </is>
      </c>
      <c r="F25" s="23" t="inlineStr">
        <is>
          <t>Share met</t>
        </is>
      </c>
    </row>
    <row r="26">
      <c r="C26" s="24" t="inlineStr">
        <is>
          <t>Day 30</t>
        </is>
      </c>
      <c r="D26" s="25">
        <f>COUNTIF($A$9:$A$21,30)</f>
        <v/>
      </c>
      <c r="E26" s="25">
        <f>COUNTIFS($A$9:$A$21,30,$G$9:$G$21,"Met")</f>
        <v/>
      </c>
      <c r="F26" s="26">
        <f>IF(D26=0,"",E26/D26)</f>
        <v/>
      </c>
    </row>
    <row r="27">
      <c r="C27" s="24" t="inlineStr">
        <is>
          <t>Day 60</t>
        </is>
      </c>
      <c r="D27" s="25">
        <f>COUNTIF($A$9:$A$21,60)</f>
        <v/>
      </c>
      <c r="E27" s="25">
        <f>COUNTIFS($A$9:$A$21,60,$G$9:$G$21,"Met")</f>
        <v/>
      </c>
      <c r="F27" s="26">
        <f>IF(D27=0,"",E27/D27)</f>
        <v/>
      </c>
    </row>
    <row r="28">
      <c r="C28" s="24" t="inlineStr">
        <is>
          <t>Day 90</t>
        </is>
      </c>
      <c r="D28" s="25">
        <f>COUNTIF($A$9:$A$21,90)</f>
        <v/>
      </c>
      <c r="E28" s="25">
        <f>COUNTIFS($A$9:$A$21,90,$G$9:$G$21,"Met")</f>
        <v/>
      </c>
      <c r="F28" s="26">
        <f>IF(D28=0,"",E28/D28)</f>
        <v/>
      </c>
    </row>
    <row r="29">
      <c r="C29" s="10" t="inlineStr">
        <is>
          <t>Overall</t>
        </is>
      </c>
      <c r="D29" s="27">
        <f>COUNTA($A$9:$A$21)</f>
        <v/>
      </c>
      <c r="E29" s="27">
        <f>COUNTIF($G$9:$G$21,"Met")</f>
        <v/>
      </c>
      <c r="F29" s="28">
        <f>IF(D29=0,"",E29/D29)</f>
        <v/>
      </c>
    </row>
    <row r="30">
      <c r="C30" s="24" t="inlineStr">
        <is>
          <t>Overdue now</t>
        </is>
      </c>
      <c r="D30" s="1">
        <f>COUNTIF($K$9:$K$21,"Overdue")</f>
        <v/>
      </c>
    </row>
    <row r="31">
      <c r="C31" s="24" t="inlineStr">
        <is>
          <t>Awaiting sign-off</t>
        </is>
      </c>
      <c r="D31" s="29">
        <f>COUNTIF($K$9:$K$21,"Awaiting sign-off")</f>
        <v/>
      </c>
    </row>
  </sheetData>
  <mergeCells count="3">
    <mergeCell ref="D3"/>
    <mergeCell ref="D4"/>
    <mergeCell ref="D5"/>
  </mergeCells>
  <conditionalFormatting sqref="G9:G21">
    <cfRule type="cellIs" priority="1" operator="equal" dxfId="0">
      <formula>"Met"</formula>
    </cfRule>
    <cfRule type="cellIs" priority="2" operator="equal" dxfId="1">
      <formula>"Missed"</formula>
    </cfRule>
  </conditionalFormatting>
  <conditionalFormatting sqref="K9:K21">
    <cfRule type="cellIs" priority="3" operator="equal" dxfId="2">
      <formula>"Overdue"</formula>
    </cfRule>
    <cfRule type="cellIs" priority="4" operator="equal" dxfId="3">
      <formula>"Due this week"</formula>
    </cfRule>
  </conditionalFormatting>
  <dataValidations count="2">
    <dataValidation sqref="G9:G21" showDropDown="0" showInputMessage="0" showErrorMessage="0" allowBlank="1" type="list">
      <formula1>"Not started,In progress,Met,Missed"</formula1>
    </dataValidation>
    <dataValidation sqref="I9:I21" showDropDown="0" showInputMessage="0" showErrorMessage="0" allowBlank="1" type="list">
      <formula1>"Y,N"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2026-11-07T12:49:14Z</dcterms:created>
  <dcterms:modified xmlns:dcterms="http://purl.org/dc/terms/" xmlns:xsi="http://www.w3.org/2001/XMLSchema-instance" xsi:type="dcterms:W3CDTF">2026-11-07T12:49:14Z</dcterms:modified>
</cp:coreProperties>
</file>