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Risk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 mmm yyyy"/>
    <numFmt numFmtId="165" formatCode="dd mmm"/>
    <numFmt numFmtId="166" formatCode="dd mmm yy"/>
  </numFmts>
  <fonts count="17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D71A0F"/>
      <sz val="14"/>
    </font>
    <font>
      <name val="Calibri"/>
      <b val="1"/>
      <color rgb="000B0D10"/>
      <sz val="14"/>
    </font>
    <font>
      <name val="Calibri"/>
      <b val="1"/>
      <color rgb="00FFFFFF"/>
      <sz val="10"/>
    </font>
    <font>
      <name val="Calibri"/>
      <b val="1"/>
      <color rgb="00FFFFFF"/>
      <sz val="7"/>
    </font>
    <font>
      <name val="Calibri"/>
      <color rgb="000B0D10"/>
      <sz val="10"/>
    </font>
    <font>
      <name val="Calibri"/>
      <b val="1"/>
      <color rgb="000B0D10"/>
      <sz val="10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F4F4F2"/>
      </patternFill>
    </fill>
    <fill>
      <patternFill patternType="solid">
        <fgColor rgb="00FFFBEA"/>
      </patternFill>
    </fill>
    <fill>
      <patternFill patternType="solid">
        <fgColor rgb="000B0D10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9" fillId="0" borderId="0" pivotButton="0" quotePrefix="0" xfId="0"/>
    <xf numFmtId="0" fontId="10" fillId="3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9" fontId="11" fillId="0" borderId="1" pivotButton="0" quotePrefix="0" xfId="0"/>
    <xf numFmtId="0" fontId="11" fillId="0" borderId="1" pivotButton="0" quotePrefix="0" xfId="0"/>
    <xf numFmtId="0" fontId="12" fillId="0" borderId="1" pivotButton="0" quotePrefix="0" xfId="0"/>
    <xf numFmtId="164" fontId="5" fillId="4" borderId="1" applyAlignment="1" pivotButton="0" quotePrefix="0" xfId="0">
      <alignment horizontal="left" vertical="top" wrapText="1"/>
    </xf>
    <xf numFmtId="0" fontId="13" fillId="5" borderId="1" applyAlignment="1" pivotButton="0" quotePrefix="0" xfId="0">
      <alignment vertical="center" wrapText="1"/>
    </xf>
    <xf numFmtId="165" fontId="14" fillId="5" borderId="0" applyAlignment="1" pivotButton="0" quotePrefix="0" xfId="0">
      <alignment horizontal="center" vertical="center" textRotation="90"/>
    </xf>
    <xf numFmtId="0" fontId="5" fillId="0" borderId="1" applyAlignment="1" pivotButton="0" quotePrefix="0" xfId="0">
      <alignment horizontal="center" vertical="top" wrapText="1"/>
    </xf>
    <xf numFmtId="0" fontId="5" fillId="4" borderId="1" applyAlignment="1" pivotButton="0" quotePrefix="0" xfId="0">
      <alignment horizontal="center" vertical="top" wrapText="1"/>
    </xf>
    <xf numFmtId="166" fontId="15" fillId="4" borderId="1" pivotButton="0" quotePrefix="0" xfId="0"/>
    <xf numFmtId="0" fontId="15" fillId="0" borderId="1" applyAlignment="1" pivotButton="0" quotePrefix="0" xfId="0">
      <alignment horizontal="center"/>
    </xf>
    <xf numFmtId="0" fontId="16" fillId="0" borderId="1" applyAlignment="1" pivotButton="0" quotePrefix="0" xfId="0">
      <alignment horizontal="center"/>
    </xf>
    <xf numFmtId="0" fontId="0" fillId="0" borderId="1" pivotButton="0" quotePrefix="0" xfId="0"/>
    <xf numFmtId="0" fontId="0" fillId="4" borderId="1" applyAlignment="1" pivotButton="0" quotePrefix="0" xfId="0">
      <alignment horizontal="left" vertical="top" wrapText="1"/>
    </xf>
    <xf numFmtId="166" fontId="0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5">
    <dxf>
      <fill>
        <patternFill patternType="solid">
          <fgColor rgb="00D71A0F"/>
        </patternFill>
      </fill>
    </dxf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  <dxf>
      <font>
        <name val="Calibri"/>
        <b val="1"/>
      </font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Mutual Action Plan Template</t>
        </is>
      </c>
    </row>
    <row r="4" ht="34" customHeight="1">
      <c r="B4" s="3" t="inlineStr">
        <is>
          <t>A shared plan you build with the buyer: steps, owners, dates, a weekly timeline and a risk log. It gives you real evidence for the forecast.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Build the plan WITH the buyer, in a call, not for them. Agree the goal, the date that matters and why.</t>
        </is>
      </c>
    </row>
    <row r="8" ht="32" customHeight="1">
      <c r="B8" s="5" t="inlineStr">
        <is>
          <t>2.  List the steps, give each an owner and a named person, and agree the dates together.</t>
        </is>
      </c>
    </row>
    <row r="9" ht="32" customHeight="1">
      <c r="B9" s="5" t="inlineStr">
        <is>
          <t>3.  Share the sheet with the buyer. Update status at every touchpoint, and note risks as they appear.</t>
        </is>
      </c>
    </row>
    <row r="10" ht="32" customHeight="1">
      <c r="B10" s="5" t="inlineStr">
        <is>
          <t>4.  A plan the buyer will not edit or confirm is a warning sign. Treat it as evidence about the deal.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Z33"/>
  <sheetViews>
    <sheetView showGridLines="0" workbookViewId="0">
      <pane xSplit="2" ySplit="13" topLeftCell="C1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20" customWidth="1" min="4" max="4"/>
    <col width="11" customWidth="1" min="5" max="5"/>
    <col width="11" customWidth="1" min="6" max="6"/>
    <col width="12" customWidth="1" min="7" max="7"/>
    <col width="34" customWidth="1" min="8" max="8"/>
    <col width="9" customWidth="1" min="9" max="9"/>
    <col width="1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  <col width="4" customWidth="1" min="22" max="22"/>
    <col width="4" customWidth="1" min="23" max="23"/>
    <col width="4" customWidth="1" min="24" max="24"/>
    <col width="4" customWidth="1" min="25" max="25"/>
    <col width="4" customWidth="1" min="26" max="26"/>
  </cols>
  <sheetData>
    <row r="1">
      <c r="A1" s="9" t="inlineStr">
        <is>
          <t>Mutual action plan</t>
        </is>
      </c>
    </row>
    <row r="3">
      <c r="B3" s="10" t="inlineStr">
        <is>
          <t>Buyer company</t>
        </is>
      </c>
      <c r="C3" s="11" t="n"/>
      <c r="I3" s="10" t="inlineStr">
        <is>
          <t>Progress</t>
        </is>
      </c>
      <c r="J3" s="12">
        <f>IFERROR(COUNTIF(G14:G33,"Done")/COUNTA(B14:B33),0)</f>
        <v/>
      </c>
    </row>
    <row r="4">
      <c r="B4" s="10" t="inlineStr">
        <is>
          <t>Our company</t>
        </is>
      </c>
      <c r="C4" s="11" t="n"/>
      <c r="I4" s="10" t="inlineStr">
        <is>
          <t>Overdue</t>
        </is>
      </c>
      <c r="J4" s="13">
        <f>COUNTIF(J14:J33,"Overdue")</f>
        <v/>
      </c>
    </row>
    <row r="5">
      <c r="B5" s="10" t="inlineStr">
        <is>
          <t>The goal, in the buyer's words</t>
        </is>
      </c>
      <c r="C5" s="11" t="n"/>
      <c r="I5" s="10" t="inlineStr">
        <is>
          <t>Blocked</t>
        </is>
      </c>
      <c r="J5" s="14">
        <f>COUNTIF(G14:G33,"Blocked")</f>
        <v/>
      </c>
    </row>
    <row r="6">
      <c r="B6" s="10" t="inlineStr">
        <is>
          <t>Why this date (the compelling event)</t>
        </is>
      </c>
      <c r="C6" s="11" t="n"/>
    </row>
    <row r="7">
      <c r="B7" s="10" t="inlineStr">
        <is>
          <t>Target signature or go-live date</t>
        </is>
      </c>
      <c r="C7" s="15" t="n"/>
    </row>
    <row r="8">
      <c r="B8" s="10" t="inlineStr">
        <is>
          <t>Economic buyer</t>
        </is>
      </c>
      <c r="C8" s="11" t="n"/>
    </row>
    <row r="9">
      <c r="B9" s="10" t="inlineStr">
        <is>
          <t>Champion</t>
        </is>
      </c>
      <c r="C9" s="11" t="n"/>
    </row>
    <row r="10">
      <c r="B10" s="10" t="inlineStr">
        <is>
          <t>Plan start date</t>
        </is>
      </c>
      <c r="C10" s="15">
        <f>TODAY()</f>
        <v/>
      </c>
    </row>
    <row r="13" ht="30" customHeight="1">
      <c r="A13" s="16" t="inlineStr">
        <is>
          <t>#</t>
        </is>
      </c>
      <c r="B13" s="16" t="inlineStr">
        <is>
          <t>Step</t>
        </is>
      </c>
      <c r="C13" s="16" t="inlineStr">
        <is>
          <t>Owner</t>
        </is>
      </c>
      <c r="D13" s="16" t="inlineStr">
        <is>
          <t>Named person</t>
        </is>
      </c>
      <c r="E13" s="16" t="inlineStr">
        <is>
          <t>Start</t>
        </is>
      </c>
      <c r="F13" s="16" t="inlineStr">
        <is>
          <t>Due</t>
        </is>
      </c>
      <c r="G13" s="16" t="inlineStr">
        <is>
          <t>Status</t>
        </is>
      </c>
      <c r="H13" s="16" t="inlineStr">
        <is>
          <t>Notes and risks</t>
        </is>
      </c>
      <c r="I13" s="16" t="inlineStr">
        <is>
          <t>Days to due</t>
        </is>
      </c>
      <c r="J13" s="16" t="inlineStr">
        <is>
          <t>Flag</t>
        </is>
      </c>
      <c r="K13" s="17">
        <f>$C$10+7*0</f>
        <v/>
      </c>
      <c r="L13" s="17">
        <f>$C$10+7*1</f>
        <v/>
      </c>
      <c r="M13" s="17">
        <f>$C$10+7*2</f>
        <v/>
      </c>
      <c r="N13" s="17">
        <f>$C$10+7*3</f>
        <v/>
      </c>
      <c r="O13" s="17">
        <f>$C$10+7*4</f>
        <v/>
      </c>
      <c r="P13" s="17">
        <f>$C$10+7*5</f>
        <v/>
      </c>
      <c r="Q13" s="17">
        <f>$C$10+7*6</f>
        <v/>
      </c>
      <c r="R13" s="17">
        <f>$C$10+7*7</f>
        <v/>
      </c>
      <c r="S13" s="17">
        <f>$C$10+7*8</f>
        <v/>
      </c>
      <c r="T13" s="17">
        <f>$C$10+7*9</f>
        <v/>
      </c>
      <c r="U13" s="17">
        <f>$C$10+7*10</f>
        <v/>
      </c>
      <c r="V13" s="17">
        <f>$C$10+7*11</f>
        <v/>
      </c>
      <c r="W13" s="17">
        <f>$C$10+7*12</f>
        <v/>
      </c>
      <c r="X13" s="17">
        <f>$C$10+7*13</f>
        <v/>
      </c>
      <c r="Y13" s="17">
        <f>$C$10+7*14</f>
        <v/>
      </c>
      <c r="Z13" s="17">
        <f>$C$10+7*15</f>
        <v/>
      </c>
    </row>
    <row r="14" ht="24" customHeight="1">
      <c r="A14" s="18" t="n">
        <v>1</v>
      </c>
      <c r="B14" s="11" t="inlineStr">
        <is>
          <t>Agree the goal and why now</t>
        </is>
      </c>
      <c r="C14" s="19" t="inlineStr">
        <is>
          <t>Both</t>
        </is>
      </c>
      <c r="D14" s="11" t="n"/>
      <c r="E14" s="20">
        <f>$C$10+7*0</f>
        <v/>
      </c>
      <c r="F14" s="20">
        <f>E14+6</f>
        <v/>
      </c>
      <c r="G14" s="19" t="inlineStr">
        <is>
          <t>Not started</t>
        </is>
      </c>
      <c r="H14" s="11" t="n"/>
      <c r="I14" s="21">
        <f>IF(OR(F14="",G14="Done"),"",F14-TODAY())</f>
        <v/>
      </c>
      <c r="J14" s="22">
        <f>IF(B14="","",IF(G14="Done","Done",IF(G14="Blocked","Blocked",IF(AND(F14&lt;&gt;"",F14&lt;TODAY()),"Overdue",IF(AND(F14&lt;&gt;"",F14-TODAY()&lt;=3),"Due soon","")))))</f>
        <v/>
      </c>
      <c r="K14" s="23" t="n"/>
      <c r="L14" s="23" t="n"/>
      <c r="M14" s="23" t="n"/>
      <c r="N14" s="23" t="n"/>
      <c r="O14" s="23" t="n"/>
      <c r="P14" s="23" t="n"/>
      <c r="Q14" s="23" t="n"/>
      <c r="R14" s="23" t="n"/>
      <c r="S14" s="23" t="n"/>
      <c r="T14" s="23" t="n"/>
      <c r="U14" s="23" t="n"/>
      <c r="V14" s="23" t="n"/>
      <c r="W14" s="23" t="n"/>
      <c r="X14" s="23" t="n"/>
      <c r="Y14" s="23" t="n"/>
      <c r="Z14" s="23" t="n"/>
    </row>
    <row r="15" ht="24" customHeight="1">
      <c r="A15" s="18" t="n">
        <v>2</v>
      </c>
      <c r="B15" s="11" t="inlineStr">
        <is>
          <t>Confirm success criteria in the buyer's words</t>
        </is>
      </c>
      <c r="C15" s="19" t="inlineStr">
        <is>
          <t>Both</t>
        </is>
      </c>
      <c r="D15" s="11" t="n"/>
      <c r="E15" s="20">
        <f>$C$10+7*1</f>
        <v/>
      </c>
      <c r="F15" s="20">
        <f>E15+6</f>
        <v/>
      </c>
      <c r="G15" s="19" t="inlineStr">
        <is>
          <t>Not started</t>
        </is>
      </c>
      <c r="H15" s="11" t="n"/>
      <c r="I15" s="21">
        <f>IF(OR(F15="",G15="Done"),"",F15-TODAY())</f>
        <v/>
      </c>
      <c r="J15" s="22">
        <f>IF(B15="","",IF(G15="Done","Done",IF(G15="Blocked","Blocked",IF(AND(F15&lt;&gt;"",F15&lt;TODAY()),"Overdue",IF(AND(F15&lt;&gt;"",F15-TODAY()&lt;=3),"Due soon","")))))</f>
        <v/>
      </c>
      <c r="K15" s="23" t="n"/>
      <c r="L15" s="23" t="n"/>
      <c r="M15" s="23" t="n"/>
      <c r="N15" s="23" t="n"/>
      <c r="O15" s="23" t="n"/>
      <c r="P15" s="23" t="n"/>
      <c r="Q15" s="23" t="n"/>
      <c r="R15" s="23" t="n"/>
      <c r="S15" s="23" t="n"/>
      <c r="T15" s="23" t="n"/>
      <c r="U15" s="23" t="n"/>
      <c r="V15" s="23" t="n"/>
      <c r="W15" s="23" t="n"/>
      <c r="X15" s="23" t="n"/>
      <c r="Y15" s="23" t="n"/>
      <c r="Z15" s="23" t="n"/>
    </row>
    <row r="16" ht="24" customHeight="1">
      <c r="A16" s="18" t="n">
        <v>3</v>
      </c>
      <c r="B16" s="11" t="inlineStr">
        <is>
          <t>Introduce the wider group of stakeholders</t>
        </is>
      </c>
      <c r="C16" s="19" t="inlineStr">
        <is>
          <t>Buyer</t>
        </is>
      </c>
      <c r="D16" s="11" t="n"/>
      <c r="E16" s="20">
        <f>$C$10+7*2</f>
        <v/>
      </c>
      <c r="F16" s="20">
        <f>E16+6</f>
        <v/>
      </c>
      <c r="G16" s="19" t="inlineStr">
        <is>
          <t>Not started</t>
        </is>
      </c>
      <c r="H16" s="11" t="n"/>
      <c r="I16" s="21">
        <f>IF(OR(F16="",G16="Done"),"",F16-TODAY())</f>
        <v/>
      </c>
      <c r="J16" s="22">
        <f>IF(B16="","",IF(G16="Done","Done",IF(G16="Blocked","Blocked",IF(AND(F16&lt;&gt;"",F16&lt;TODAY()),"Overdue",IF(AND(F16&lt;&gt;"",F16-TODAY()&lt;=3),"Due soon","")))))</f>
        <v/>
      </c>
      <c r="K16" s="23" t="n"/>
      <c r="L16" s="23" t="n"/>
      <c r="M16" s="23" t="n"/>
      <c r="N16" s="23" t="n"/>
      <c r="O16" s="23" t="n"/>
      <c r="P16" s="23" t="n"/>
      <c r="Q16" s="23" t="n"/>
      <c r="R16" s="23" t="n"/>
      <c r="S16" s="23" t="n"/>
      <c r="T16" s="23" t="n"/>
      <c r="U16" s="23" t="n"/>
      <c r="V16" s="23" t="n"/>
      <c r="W16" s="23" t="n"/>
      <c r="X16" s="23" t="n"/>
      <c r="Y16" s="23" t="n"/>
      <c r="Z16" s="23" t="n"/>
    </row>
    <row r="17" ht="24" customHeight="1">
      <c r="A17" s="18" t="n">
        <v>4</v>
      </c>
      <c r="B17" s="11" t="inlineStr">
        <is>
          <t>Technical or product validation</t>
        </is>
      </c>
      <c r="C17" s="19" t="inlineStr">
        <is>
          <t>Us</t>
        </is>
      </c>
      <c r="D17" s="11" t="n"/>
      <c r="E17" s="20">
        <f>$C$10+7*3</f>
        <v/>
      </c>
      <c r="F17" s="20">
        <f>E17+6</f>
        <v/>
      </c>
      <c r="G17" s="19" t="inlineStr">
        <is>
          <t>Not started</t>
        </is>
      </c>
      <c r="H17" s="11" t="n"/>
      <c r="I17" s="21">
        <f>IF(OR(F17="",G17="Done"),"",F17-TODAY())</f>
        <v/>
      </c>
      <c r="J17" s="22">
        <f>IF(B17="","",IF(G17="Done","Done",IF(G17="Blocked","Blocked",IF(AND(F17&lt;&gt;"",F17&lt;TODAY()),"Overdue",IF(AND(F17&lt;&gt;"",F17-TODAY()&lt;=3),"Due soon","")))))</f>
        <v/>
      </c>
      <c r="K17" s="23" t="n"/>
      <c r="L17" s="23" t="n"/>
      <c r="M17" s="23" t="n"/>
      <c r="N17" s="23" t="n"/>
      <c r="O17" s="23" t="n"/>
      <c r="P17" s="23" t="n"/>
      <c r="Q17" s="23" t="n"/>
      <c r="R17" s="23" t="n"/>
      <c r="S17" s="23" t="n"/>
      <c r="T17" s="23" t="n"/>
      <c r="U17" s="23" t="n"/>
      <c r="V17" s="23" t="n"/>
      <c r="W17" s="23" t="n"/>
      <c r="X17" s="23" t="n"/>
      <c r="Y17" s="23" t="n"/>
      <c r="Z17" s="23" t="n"/>
    </row>
    <row r="18" ht="24" customHeight="1">
      <c r="A18" s="18" t="n">
        <v>5</v>
      </c>
      <c r="B18" s="11" t="inlineStr">
        <is>
          <t>Security and IT review</t>
        </is>
      </c>
      <c r="C18" s="19" t="inlineStr">
        <is>
          <t>Buyer</t>
        </is>
      </c>
      <c r="D18" s="11" t="n"/>
      <c r="E18" s="20">
        <f>$C$10+7*4</f>
        <v/>
      </c>
      <c r="F18" s="20">
        <f>E18+6</f>
        <v/>
      </c>
      <c r="G18" s="19" t="inlineStr">
        <is>
          <t>Not started</t>
        </is>
      </c>
      <c r="H18" s="11" t="n"/>
      <c r="I18" s="21">
        <f>IF(OR(F18="",G18="Done"),"",F18-TODAY())</f>
        <v/>
      </c>
      <c r="J18" s="22">
        <f>IF(B18="","",IF(G18="Done","Done",IF(G18="Blocked","Blocked",IF(AND(F18&lt;&gt;"",F18&lt;TODAY()),"Overdue",IF(AND(F18&lt;&gt;"",F18-TODAY()&lt;=3),"Due soon","")))))</f>
        <v/>
      </c>
      <c r="K18" s="23" t="n"/>
      <c r="L18" s="23" t="n"/>
      <c r="M18" s="23" t="n"/>
      <c r="N18" s="23" t="n"/>
      <c r="O18" s="23" t="n"/>
      <c r="P18" s="23" t="n"/>
      <c r="Q18" s="23" t="n"/>
      <c r="R18" s="23" t="n"/>
      <c r="S18" s="23" t="n"/>
      <c r="T18" s="23" t="n"/>
      <c r="U18" s="23" t="n"/>
      <c r="V18" s="23" t="n"/>
      <c r="W18" s="23" t="n"/>
      <c r="X18" s="23" t="n"/>
      <c r="Y18" s="23" t="n"/>
      <c r="Z18" s="23" t="n"/>
    </row>
    <row r="19" ht="24" customHeight="1">
      <c r="A19" s="18" t="n">
        <v>6</v>
      </c>
      <c r="B19" s="11" t="inlineStr">
        <is>
          <t>Business case and internal sign-off</t>
        </is>
      </c>
      <c r="C19" s="19" t="inlineStr">
        <is>
          <t>Buyer</t>
        </is>
      </c>
      <c r="D19" s="11" t="n"/>
      <c r="E19" s="20">
        <f>$C$10+7*5</f>
        <v/>
      </c>
      <c r="F19" s="20">
        <f>E19+6</f>
        <v/>
      </c>
      <c r="G19" s="19" t="inlineStr">
        <is>
          <t>Not started</t>
        </is>
      </c>
      <c r="H19" s="11" t="n"/>
      <c r="I19" s="21">
        <f>IF(OR(F19="",G19="Done"),"",F19-TODAY())</f>
        <v/>
      </c>
      <c r="J19" s="22">
        <f>IF(B19="","",IF(G19="Done","Done",IF(G19="Blocked","Blocked",IF(AND(F19&lt;&gt;"",F19&lt;TODAY()),"Overdue",IF(AND(F19&lt;&gt;"",F19-TODAY()&lt;=3),"Due soon","")))))</f>
        <v/>
      </c>
      <c r="K19" s="23" t="n"/>
      <c r="L19" s="23" t="n"/>
      <c r="M19" s="23" t="n"/>
      <c r="N19" s="23" t="n"/>
      <c r="O19" s="23" t="n"/>
      <c r="P19" s="23" t="n"/>
      <c r="Q19" s="23" t="n"/>
      <c r="R19" s="23" t="n"/>
      <c r="S19" s="23" t="n"/>
      <c r="T19" s="23" t="n"/>
      <c r="U19" s="23" t="n"/>
      <c r="V19" s="23" t="n"/>
      <c r="W19" s="23" t="n"/>
      <c r="X19" s="23" t="n"/>
      <c r="Y19" s="23" t="n"/>
      <c r="Z19" s="23" t="n"/>
    </row>
    <row r="20" ht="24" customHeight="1">
      <c r="A20" s="18" t="n">
        <v>7</v>
      </c>
      <c r="B20" s="11" t="inlineStr">
        <is>
          <t>Commercial proposal reviewed</t>
        </is>
      </c>
      <c r="C20" s="19" t="inlineStr">
        <is>
          <t>Both</t>
        </is>
      </c>
      <c r="D20" s="11" t="n"/>
      <c r="E20" s="20">
        <f>$C$10+7*6</f>
        <v/>
      </c>
      <c r="F20" s="20">
        <f>E20+6</f>
        <v/>
      </c>
      <c r="G20" s="19" t="inlineStr">
        <is>
          <t>Not started</t>
        </is>
      </c>
      <c r="H20" s="11" t="n"/>
      <c r="I20" s="21">
        <f>IF(OR(F20="",G20="Done"),"",F20-TODAY())</f>
        <v/>
      </c>
      <c r="J20" s="22">
        <f>IF(B20="","",IF(G20="Done","Done",IF(G20="Blocked","Blocked",IF(AND(F20&lt;&gt;"",F20&lt;TODAY()),"Overdue",IF(AND(F20&lt;&gt;"",F20-TODAY()&lt;=3),"Due soon","")))))</f>
        <v/>
      </c>
      <c r="K20" s="23" t="n"/>
      <c r="L20" s="23" t="n"/>
      <c r="M20" s="23" t="n"/>
      <c r="N20" s="23" t="n"/>
      <c r="O20" s="23" t="n"/>
      <c r="P20" s="23" t="n"/>
      <c r="Q20" s="23" t="n"/>
      <c r="R20" s="23" t="n"/>
      <c r="S20" s="23" t="n"/>
      <c r="T20" s="23" t="n"/>
      <c r="U20" s="23" t="n"/>
      <c r="V20" s="23" t="n"/>
      <c r="W20" s="23" t="n"/>
      <c r="X20" s="23" t="n"/>
      <c r="Y20" s="23" t="n"/>
      <c r="Z20" s="23" t="n"/>
    </row>
    <row r="21" ht="24" customHeight="1">
      <c r="A21" s="18" t="n">
        <v>8</v>
      </c>
      <c r="B21" s="11" t="inlineStr">
        <is>
          <t>Legal review of terms</t>
        </is>
      </c>
      <c r="C21" s="19" t="inlineStr">
        <is>
          <t>Both</t>
        </is>
      </c>
      <c r="D21" s="11" t="n"/>
      <c r="E21" s="20">
        <f>$C$10+7*7</f>
        <v/>
      </c>
      <c r="F21" s="20">
        <f>E21+6</f>
        <v/>
      </c>
      <c r="G21" s="19" t="inlineStr">
        <is>
          <t>Not started</t>
        </is>
      </c>
      <c r="H21" s="11" t="n"/>
      <c r="I21" s="21">
        <f>IF(OR(F21="",G21="Done"),"",F21-TODAY())</f>
        <v/>
      </c>
      <c r="J21" s="22">
        <f>IF(B21="","",IF(G21="Done","Done",IF(G21="Blocked","Blocked",IF(AND(F21&lt;&gt;"",F21&lt;TODAY()),"Overdue",IF(AND(F21&lt;&gt;"",F21-TODAY()&lt;=3),"Due soon","")))))</f>
        <v/>
      </c>
      <c r="K21" s="23" t="n"/>
      <c r="L21" s="23" t="n"/>
      <c r="M21" s="23" t="n"/>
      <c r="N21" s="23" t="n"/>
      <c r="O21" s="23" t="n"/>
      <c r="P21" s="23" t="n"/>
      <c r="Q21" s="23" t="n"/>
      <c r="R21" s="23" t="n"/>
      <c r="S21" s="23" t="n"/>
      <c r="T21" s="23" t="n"/>
      <c r="U21" s="23" t="n"/>
      <c r="V21" s="23" t="n"/>
      <c r="W21" s="23" t="n"/>
      <c r="X21" s="23" t="n"/>
      <c r="Y21" s="23" t="n"/>
      <c r="Z21" s="23" t="n"/>
    </row>
    <row r="22" ht="24" customHeight="1">
      <c r="A22" s="18" t="n">
        <v>9</v>
      </c>
      <c r="B22" s="11" t="inlineStr">
        <is>
          <t>Procurement set-up</t>
        </is>
      </c>
      <c r="C22" s="19" t="inlineStr">
        <is>
          <t>Buyer</t>
        </is>
      </c>
      <c r="D22" s="11" t="n"/>
      <c r="E22" s="20">
        <f>$C$10+7*8</f>
        <v/>
      </c>
      <c r="F22" s="20">
        <f>E22+6</f>
        <v/>
      </c>
      <c r="G22" s="19" t="inlineStr">
        <is>
          <t>Not started</t>
        </is>
      </c>
      <c r="H22" s="11" t="n"/>
      <c r="I22" s="21">
        <f>IF(OR(F22="",G22="Done"),"",F22-TODAY())</f>
        <v/>
      </c>
      <c r="J22" s="22">
        <f>IF(B22="","",IF(G22="Done","Done",IF(G22="Blocked","Blocked",IF(AND(F22&lt;&gt;"",F22&lt;TODAY()),"Overdue",IF(AND(F22&lt;&gt;"",F22-TODAY()&lt;=3),"Due soon","")))))</f>
        <v/>
      </c>
      <c r="K22" s="23" t="n"/>
      <c r="L22" s="23" t="n"/>
      <c r="M22" s="23" t="n"/>
      <c r="N22" s="23" t="n"/>
      <c r="O22" s="23" t="n"/>
      <c r="P22" s="23" t="n"/>
      <c r="Q22" s="23" t="n"/>
      <c r="R22" s="23" t="n"/>
      <c r="S22" s="23" t="n"/>
      <c r="T22" s="23" t="n"/>
      <c r="U22" s="23" t="n"/>
      <c r="V22" s="23" t="n"/>
      <c r="W22" s="23" t="n"/>
      <c r="X22" s="23" t="n"/>
      <c r="Y22" s="23" t="n"/>
      <c r="Z22" s="23" t="n"/>
    </row>
    <row r="23" ht="24" customHeight="1">
      <c r="A23" s="18" t="n">
        <v>10</v>
      </c>
      <c r="B23" s="11" t="inlineStr">
        <is>
          <t>Contract signed</t>
        </is>
      </c>
      <c r="C23" s="19" t="inlineStr">
        <is>
          <t>Both</t>
        </is>
      </c>
      <c r="D23" s="11" t="n"/>
      <c r="E23" s="20">
        <f>$C$10+7*9</f>
        <v/>
      </c>
      <c r="F23" s="20">
        <f>E23+6</f>
        <v/>
      </c>
      <c r="G23" s="19" t="inlineStr">
        <is>
          <t>Not started</t>
        </is>
      </c>
      <c r="H23" s="11" t="n"/>
      <c r="I23" s="21">
        <f>IF(OR(F23="",G23="Done"),"",F23-TODAY())</f>
        <v/>
      </c>
      <c r="J23" s="22">
        <f>IF(B23="","",IF(G23="Done","Done",IF(G23="Blocked","Blocked",IF(AND(F23&lt;&gt;"",F23&lt;TODAY()),"Overdue",IF(AND(F23&lt;&gt;"",F23-TODAY()&lt;=3),"Due soon","")))))</f>
        <v/>
      </c>
      <c r="K23" s="23" t="n"/>
      <c r="L23" s="23" t="n"/>
      <c r="M23" s="23" t="n"/>
      <c r="N23" s="23" t="n"/>
      <c r="O23" s="23" t="n"/>
      <c r="P23" s="23" t="n"/>
      <c r="Q23" s="23" t="n"/>
      <c r="R23" s="23" t="n"/>
      <c r="S23" s="23" t="n"/>
      <c r="T23" s="23" t="n"/>
      <c r="U23" s="23" t="n"/>
      <c r="V23" s="23" t="n"/>
      <c r="W23" s="23" t="n"/>
      <c r="X23" s="23" t="n"/>
      <c r="Y23" s="23" t="n"/>
      <c r="Z23" s="23" t="n"/>
    </row>
    <row r="24" ht="24" customHeight="1">
      <c r="A24" s="18" t="n">
        <v>11</v>
      </c>
      <c r="B24" s="11" t="inlineStr">
        <is>
          <t>Kick-off and first milestone</t>
        </is>
      </c>
      <c r="C24" s="19" t="inlineStr">
        <is>
          <t>Both</t>
        </is>
      </c>
      <c r="D24" s="11" t="n"/>
      <c r="E24" s="20">
        <f>$C$10+7*10</f>
        <v/>
      </c>
      <c r="F24" s="20">
        <f>E24+6</f>
        <v/>
      </c>
      <c r="G24" s="19" t="inlineStr">
        <is>
          <t>Not started</t>
        </is>
      </c>
      <c r="H24" s="11" t="n"/>
      <c r="I24" s="21">
        <f>IF(OR(F24="",G24="Done"),"",F24-TODAY())</f>
        <v/>
      </c>
      <c r="J24" s="22">
        <f>IF(B24="","",IF(G24="Done","Done",IF(G24="Blocked","Blocked",IF(AND(F24&lt;&gt;"",F24&lt;TODAY()),"Overdue",IF(AND(F24&lt;&gt;"",F24-TODAY()&lt;=3),"Due soon","")))))</f>
        <v/>
      </c>
      <c r="K24" s="23" t="n"/>
      <c r="L24" s="23" t="n"/>
      <c r="M24" s="23" t="n"/>
      <c r="N24" s="23" t="n"/>
      <c r="O24" s="23" t="n"/>
      <c r="P24" s="23" t="n"/>
      <c r="Q24" s="23" t="n"/>
      <c r="R24" s="23" t="n"/>
      <c r="S24" s="23" t="n"/>
      <c r="T24" s="23" t="n"/>
      <c r="U24" s="23" t="n"/>
      <c r="V24" s="23" t="n"/>
      <c r="W24" s="23" t="n"/>
      <c r="X24" s="23" t="n"/>
      <c r="Y24" s="23" t="n"/>
      <c r="Z24" s="23" t="n"/>
    </row>
    <row r="25" ht="24" customHeight="1">
      <c r="A25" s="18" t="n">
        <v>12</v>
      </c>
      <c r="B25" s="11" t="n"/>
      <c r="C25" s="19" t="n"/>
      <c r="D25" s="11" t="n"/>
      <c r="E25" s="20" t="n"/>
      <c r="F25" s="20" t="n"/>
      <c r="G25" s="19" t="n"/>
      <c r="H25" s="11" t="n"/>
      <c r="I25" s="21">
        <f>IF(OR(F25="",G25="Done"),"",F25-TODAY())</f>
        <v/>
      </c>
      <c r="J25" s="22">
        <f>IF(B25="","",IF(G25="Done","Done",IF(G25="Blocked","Blocked",IF(AND(F25&lt;&gt;"",F25&lt;TODAY()),"Overdue",IF(AND(F25&lt;&gt;"",F25-TODAY()&lt;=3),"Due soon","")))))</f>
        <v/>
      </c>
      <c r="K25" s="23" t="n"/>
      <c r="L25" s="23" t="n"/>
      <c r="M25" s="23" t="n"/>
      <c r="N25" s="23" t="n"/>
      <c r="O25" s="23" t="n"/>
      <c r="P25" s="23" t="n"/>
      <c r="Q25" s="23" t="n"/>
      <c r="R25" s="23" t="n"/>
      <c r="S25" s="23" t="n"/>
      <c r="T25" s="23" t="n"/>
      <c r="U25" s="23" t="n"/>
      <c r="V25" s="23" t="n"/>
      <c r="W25" s="23" t="n"/>
      <c r="X25" s="23" t="n"/>
      <c r="Y25" s="23" t="n"/>
      <c r="Z25" s="23" t="n"/>
    </row>
    <row r="26" ht="24" customHeight="1">
      <c r="A26" s="18" t="n">
        <v>13</v>
      </c>
      <c r="B26" s="11" t="n"/>
      <c r="C26" s="19" t="n"/>
      <c r="D26" s="11" t="n"/>
      <c r="E26" s="20" t="n"/>
      <c r="F26" s="20" t="n"/>
      <c r="G26" s="19" t="n"/>
      <c r="H26" s="11" t="n"/>
      <c r="I26" s="21">
        <f>IF(OR(F26="",G26="Done"),"",F26-TODAY())</f>
        <v/>
      </c>
      <c r="J26" s="22">
        <f>IF(B26="","",IF(G26="Done","Done",IF(G26="Blocked","Blocked",IF(AND(F26&lt;&gt;"",F26&lt;TODAY()),"Overdue",IF(AND(F26&lt;&gt;"",F26-TODAY()&lt;=3),"Due soon","")))))</f>
        <v/>
      </c>
      <c r="K26" s="23" t="n"/>
      <c r="L26" s="23" t="n"/>
      <c r="M26" s="23" t="n"/>
      <c r="N26" s="23" t="n"/>
      <c r="O26" s="23" t="n"/>
      <c r="P26" s="23" t="n"/>
      <c r="Q26" s="23" t="n"/>
      <c r="R26" s="23" t="n"/>
      <c r="S26" s="23" t="n"/>
      <c r="T26" s="23" t="n"/>
      <c r="U26" s="23" t="n"/>
      <c r="V26" s="23" t="n"/>
      <c r="W26" s="23" t="n"/>
      <c r="X26" s="23" t="n"/>
      <c r="Y26" s="23" t="n"/>
      <c r="Z26" s="23" t="n"/>
    </row>
    <row r="27" ht="24" customHeight="1">
      <c r="A27" s="18" t="n">
        <v>14</v>
      </c>
      <c r="B27" s="11" t="n"/>
      <c r="C27" s="19" t="n"/>
      <c r="D27" s="11" t="n"/>
      <c r="E27" s="20" t="n"/>
      <c r="F27" s="20" t="n"/>
      <c r="G27" s="19" t="n"/>
      <c r="H27" s="11" t="n"/>
      <c r="I27" s="21">
        <f>IF(OR(F27="",G27="Done"),"",F27-TODAY())</f>
        <v/>
      </c>
      <c r="J27" s="22">
        <f>IF(B27="","",IF(G27="Done","Done",IF(G27="Blocked","Blocked",IF(AND(F27&lt;&gt;"",F27&lt;TODAY()),"Overdue",IF(AND(F27&lt;&gt;"",F27-TODAY()&lt;=3),"Due soon","")))))</f>
        <v/>
      </c>
      <c r="K27" s="23" t="n"/>
      <c r="L27" s="23" t="n"/>
      <c r="M27" s="23" t="n"/>
      <c r="N27" s="23" t="n"/>
      <c r="O27" s="23" t="n"/>
      <c r="P27" s="23" t="n"/>
      <c r="Q27" s="23" t="n"/>
      <c r="R27" s="23" t="n"/>
      <c r="S27" s="23" t="n"/>
      <c r="T27" s="23" t="n"/>
      <c r="U27" s="23" t="n"/>
      <c r="V27" s="23" t="n"/>
      <c r="W27" s="23" t="n"/>
      <c r="X27" s="23" t="n"/>
      <c r="Y27" s="23" t="n"/>
      <c r="Z27" s="23" t="n"/>
    </row>
    <row r="28" ht="24" customHeight="1">
      <c r="A28" s="18" t="n">
        <v>15</v>
      </c>
      <c r="B28" s="11" t="n"/>
      <c r="C28" s="19" t="n"/>
      <c r="D28" s="11" t="n"/>
      <c r="E28" s="20" t="n"/>
      <c r="F28" s="20" t="n"/>
      <c r="G28" s="19" t="n"/>
      <c r="H28" s="11" t="n"/>
      <c r="I28" s="21">
        <f>IF(OR(F28="",G28="Done"),"",F28-TODAY())</f>
        <v/>
      </c>
      <c r="J28" s="22">
        <f>IF(B28="","",IF(G28="Done","Done",IF(G28="Blocked","Blocked",IF(AND(F28&lt;&gt;"",F28&lt;TODAY()),"Overdue",IF(AND(F28&lt;&gt;"",F28-TODAY()&lt;=3),"Due soon","")))))</f>
        <v/>
      </c>
      <c r="K28" s="23" t="n"/>
      <c r="L28" s="23" t="n"/>
      <c r="M28" s="23" t="n"/>
      <c r="N28" s="23" t="n"/>
      <c r="O28" s="23" t="n"/>
      <c r="P28" s="23" t="n"/>
      <c r="Q28" s="23" t="n"/>
      <c r="R28" s="23" t="n"/>
      <c r="S28" s="23" t="n"/>
      <c r="T28" s="23" t="n"/>
      <c r="U28" s="23" t="n"/>
      <c r="V28" s="23" t="n"/>
      <c r="W28" s="23" t="n"/>
      <c r="X28" s="23" t="n"/>
      <c r="Y28" s="23" t="n"/>
      <c r="Z28" s="23" t="n"/>
    </row>
    <row r="29" ht="24" customHeight="1">
      <c r="A29" s="18" t="n">
        <v>16</v>
      </c>
      <c r="B29" s="11" t="n"/>
      <c r="C29" s="19" t="n"/>
      <c r="D29" s="11" t="n"/>
      <c r="E29" s="20" t="n"/>
      <c r="F29" s="20" t="n"/>
      <c r="G29" s="19" t="n"/>
      <c r="H29" s="11" t="n"/>
      <c r="I29" s="21">
        <f>IF(OR(F29="",G29="Done"),"",F29-TODAY())</f>
        <v/>
      </c>
      <c r="J29" s="22">
        <f>IF(B29="","",IF(G29="Done","Done",IF(G29="Blocked","Blocked",IF(AND(F29&lt;&gt;"",F29&lt;TODAY()),"Overdue",IF(AND(F29&lt;&gt;"",F29-TODAY()&lt;=3),"Due soon","")))))</f>
        <v/>
      </c>
      <c r="K29" s="23" t="n"/>
      <c r="L29" s="23" t="n"/>
      <c r="M29" s="23" t="n"/>
      <c r="N29" s="23" t="n"/>
      <c r="O29" s="23" t="n"/>
      <c r="P29" s="23" t="n"/>
      <c r="Q29" s="23" t="n"/>
      <c r="R29" s="23" t="n"/>
      <c r="S29" s="23" t="n"/>
      <c r="T29" s="23" t="n"/>
      <c r="U29" s="23" t="n"/>
      <c r="V29" s="23" t="n"/>
      <c r="W29" s="23" t="n"/>
      <c r="X29" s="23" t="n"/>
      <c r="Y29" s="23" t="n"/>
      <c r="Z29" s="23" t="n"/>
    </row>
    <row r="30" ht="24" customHeight="1">
      <c r="A30" s="18" t="n">
        <v>17</v>
      </c>
      <c r="B30" s="11" t="n"/>
      <c r="C30" s="19" t="n"/>
      <c r="D30" s="11" t="n"/>
      <c r="E30" s="20" t="n"/>
      <c r="F30" s="20" t="n"/>
      <c r="G30" s="19" t="n"/>
      <c r="H30" s="11" t="n"/>
      <c r="I30" s="21">
        <f>IF(OR(F30="",G30="Done"),"",F30-TODAY())</f>
        <v/>
      </c>
      <c r="J30" s="22">
        <f>IF(B30="","",IF(G30="Done","Done",IF(G30="Blocked","Blocked",IF(AND(F30&lt;&gt;"",F30&lt;TODAY()),"Overdue",IF(AND(F30&lt;&gt;"",F30-TODAY()&lt;=3),"Due soon","")))))</f>
        <v/>
      </c>
      <c r="K30" s="23" t="n"/>
      <c r="L30" s="23" t="n"/>
      <c r="M30" s="23" t="n"/>
      <c r="N30" s="23" t="n"/>
      <c r="O30" s="23" t="n"/>
      <c r="P30" s="23" t="n"/>
      <c r="Q30" s="23" t="n"/>
      <c r="R30" s="23" t="n"/>
      <c r="S30" s="23" t="n"/>
      <c r="T30" s="23" t="n"/>
      <c r="U30" s="23" t="n"/>
      <c r="V30" s="23" t="n"/>
      <c r="W30" s="23" t="n"/>
      <c r="X30" s="23" t="n"/>
      <c r="Y30" s="23" t="n"/>
      <c r="Z30" s="23" t="n"/>
    </row>
    <row r="31" ht="24" customHeight="1">
      <c r="A31" s="18" t="n">
        <v>18</v>
      </c>
      <c r="B31" s="11" t="n"/>
      <c r="C31" s="19" t="n"/>
      <c r="D31" s="11" t="n"/>
      <c r="E31" s="20" t="n"/>
      <c r="F31" s="20" t="n"/>
      <c r="G31" s="19" t="n"/>
      <c r="H31" s="11" t="n"/>
      <c r="I31" s="21">
        <f>IF(OR(F31="",G31="Done"),"",F31-TODAY())</f>
        <v/>
      </c>
      <c r="J31" s="22">
        <f>IF(B31="","",IF(G31="Done","Done",IF(G31="Blocked","Blocked",IF(AND(F31&lt;&gt;"",F31&lt;TODAY()),"Overdue",IF(AND(F31&lt;&gt;"",F31-TODAY()&lt;=3),"Due soon","")))))</f>
        <v/>
      </c>
      <c r="K31" s="23" t="n"/>
      <c r="L31" s="23" t="n"/>
      <c r="M31" s="23" t="n"/>
      <c r="N31" s="23" t="n"/>
      <c r="O31" s="23" t="n"/>
      <c r="P31" s="23" t="n"/>
      <c r="Q31" s="23" t="n"/>
      <c r="R31" s="23" t="n"/>
      <c r="S31" s="23" t="n"/>
      <c r="T31" s="23" t="n"/>
      <c r="U31" s="23" t="n"/>
      <c r="V31" s="23" t="n"/>
      <c r="W31" s="23" t="n"/>
      <c r="X31" s="23" t="n"/>
      <c r="Y31" s="23" t="n"/>
      <c r="Z31" s="23" t="n"/>
    </row>
    <row r="32" ht="24" customHeight="1">
      <c r="A32" s="18" t="n">
        <v>19</v>
      </c>
      <c r="B32" s="11" t="n"/>
      <c r="C32" s="19" t="n"/>
      <c r="D32" s="11" t="n"/>
      <c r="E32" s="20" t="n"/>
      <c r="F32" s="20" t="n"/>
      <c r="G32" s="19" t="n"/>
      <c r="H32" s="11" t="n"/>
      <c r="I32" s="21">
        <f>IF(OR(F32="",G32="Done"),"",F32-TODAY())</f>
        <v/>
      </c>
      <c r="J32" s="22">
        <f>IF(B32="","",IF(G32="Done","Done",IF(G32="Blocked","Blocked",IF(AND(F32&lt;&gt;"",F32&lt;TODAY()),"Overdue",IF(AND(F32&lt;&gt;"",F32-TODAY()&lt;=3),"Due soon","")))))</f>
        <v/>
      </c>
      <c r="K32" s="23" t="n"/>
      <c r="L32" s="23" t="n"/>
      <c r="M32" s="23" t="n"/>
      <c r="N32" s="23" t="n"/>
      <c r="O32" s="23" t="n"/>
      <c r="P32" s="23" t="n"/>
      <c r="Q32" s="23" t="n"/>
      <c r="R32" s="23" t="n"/>
      <c r="S32" s="23" t="n"/>
      <c r="T32" s="23" t="n"/>
      <c r="U32" s="23" t="n"/>
      <c r="V32" s="23" t="n"/>
      <c r="W32" s="23" t="n"/>
      <c r="X32" s="23" t="n"/>
      <c r="Y32" s="23" t="n"/>
      <c r="Z32" s="23" t="n"/>
    </row>
    <row r="33" ht="24" customHeight="1">
      <c r="A33" s="18" t="n">
        <v>20</v>
      </c>
      <c r="B33" s="11" t="n"/>
      <c r="C33" s="19" t="n"/>
      <c r="D33" s="11" t="n"/>
      <c r="E33" s="20" t="n"/>
      <c r="F33" s="20" t="n"/>
      <c r="G33" s="19" t="n"/>
      <c r="H33" s="11" t="n"/>
      <c r="I33" s="21">
        <f>IF(OR(F33="",G33="Done"),"",F33-TODAY())</f>
        <v/>
      </c>
      <c r="J33" s="22">
        <f>IF(B33="","",IF(G33="Done","Done",IF(G33="Blocked","Blocked",IF(AND(F33&lt;&gt;"",F33&lt;TODAY()),"Overdue",IF(AND(F33&lt;&gt;"",F33-TODAY()&lt;=3),"Due soon","")))))</f>
        <v/>
      </c>
      <c r="K33" s="23" t="n"/>
      <c r="L33" s="23" t="n"/>
      <c r="M33" s="23" t="n"/>
      <c r="N33" s="23" t="n"/>
      <c r="O33" s="23" t="n"/>
      <c r="P33" s="23" t="n"/>
      <c r="Q33" s="23" t="n"/>
      <c r="R33" s="23" t="n"/>
      <c r="S33" s="23" t="n"/>
      <c r="T33" s="23" t="n"/>
      <c r="U33" s="23" t="n"/>
      <c r="V33" s="23" t="n"/>
      <c r="W33" s="23" t="n"/>
      <c r="X33" s="23" t="n"/>
      <c r="Y33" s="23" t="n"/>
      <c r="Z33" s="23" t="n"/>
    </row>
  </sheetData>
  <mergeCells count="8">
    <mergeCell ref="C6:H6"/>
    <mergeCell ref="C10:H10"/>
    <mergeCell ref="C5:H5"/>
    <mergeCell ref="C9:H9"/>
    <mergeCell ref="C8:H8"/>
    <mergeCell ref="C4:H4"/>
    <mergeCell ref="C3:H3"/>
    <mergeCell ref="C7:H7"/>
  </mergeCells>
  <conditionalFormatting sqref="K14:Z33">
    <cfRule type="expression" priority="1" dxfId="0">
      <formula>AND($E14&lt;&gt;"",$F14&lt;&gt;"",$E14&lt;=K$13+6,$F14&gt;=K$13)</formula>
    </cfRule>
  </conditionalFormatting>
  <conditionalFormatting sqref="G14:G33">
    <cfRule type="cellIs" priority="2" operator="equal" dxfId="1">
      <formula>"Done"</formula>
    </cfRule>
    <cfRule type="cellIs" priority="3" operator="equal" dxfId="2">
      <formula>"Blocked"</formula>
    </cfRule>
  </conditionalFormatting>
  <conditionalFormatting sqref="J14:J33">
    <cfRule type="cellIs" priority="4" operator="equal" dxfId="3">
      <formula>"Overdue"</formula>
    </cfRule>
    <cfRule type="cellIs" priority="5" operator="equal" dxfId="4">
      <formula>"Due soon"</formula>
    </cfRule>
  </conditionalFormatting>
  <dataValidations count="2">
    <dataValidation sqref="C14:C33" showDropDown="0" showInputMessage="0" showErrorMessage="0" allowBlank="1" type="list">
      <formula1>"Buyer,Us,Both"</formula1>
    </dataValidation>
    <dataValidation sqref="G14:G33" showDropDown="0" showInputMessage="0" showErrorMessage="0" allowBlank="1" type="list">
      <formula1>"Not started,Doing,Done,Blocked"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2" customWidth="1" min="2" max="2"/>
    <col width="12" customWidth="1" min="3" max="3"/>
    <col width="44" customWidth="1" min="4" max="4"/>
    <col width="16" customWidth="1" min="5" max="5"/>
    <col width="12" customWidth="1" min="6" max="6"/>
    <col width="12" customWidth="1" min="7" max="7"/>
  </cols>
  <sheetData>
    <row r="1" ht="30" customHeight="1">
      <c r="A1" s="16" t="inlineStr">
        <is>
          <t>Risk</t>
        </is>
      </c>
      <c r="B1" s="16" t="inlineStr">
        <is>
          <t>Likelihood</t>
        </is>
      </c>
      <c r="C1" s="16" t="inlineStr">
        <is>
          <t>Impact</t>
        </is>
      </c>
      <c r="D1" s="16" t="inlineStr">
        <is>
          <t>What we will do</t>
        </is>
      </c>
      <c r="E1" s="16" t="inlineStr">
        <is>
          <t>Owner</t>
        </is>
      </c>
      <c r="F1" s="16" t="inlineStr">
        <is>
          <t>Date raised</t>
        </is>
      </c>
      <c r="G1" s="16" t="inlineStr">
        <is>
          <t>Status</t>
        </is>
      </c>
    </row>
    <row r="2">
      <c r="A2" s="24" t="n"/>
      <c r="B2" s="24" t="n"/>
      <c r="C2" s="24" t="n"/>
      <c r="D2" s="24" t="n"/>
      <c r="E2" s="24" t="n"/>
      <c r="F2" s="25" t="n"/>
      <c r="G2" s="24" t="n"/>
    </row>
    <row r="3">
      <c r="A3" s="24" t="n"/>
      <c r="B3" s="24" t="n"/>
      <c r="C3" s="24" t="n"/>
      <c r="D3" s="24" t="n"/>
      <c r="E3" s="24" t="n"/>
      <c r="F3" s="25" t="n"/>
      <c r="G3" s="24" t="n"/>
    </row>
    <row r="4">
      <c r="A4" s="24" t="n"/>
      <c r="B4" s="24" t="n"/>
      <c r="C4" s="24" t="n"/>
      <c r="D4" s="24" t="n"/>
      <c r="E4" s="24" t="n"/>
      <c r="F4" s="25" t="n"/>
      <c r="G4" s="24" t="n"/>
    </row>
    <row r="5">
      <c r="A5" s="24" t="n"/>
      <c r="B5" s="24" t="n"/>
      <c r="C5" s="24" t="n"/>
      <c r="D5" s="24" t="n"/>
      <c r="E5" s="24" t="n"/>
      <c r="F5" s="25" t="n"/>
      <c r="G5" s="24" t="n"/>
    </row>
    <row r="6">
      <c r="A6" s="24" t="n"/>
      <c r="B6" s="24" t="n"/>
      <c r="C6" s="24" t="n"/>
      <c r="D6" s="24" t="n"/>
      <c r="E6" s="24" t="n"/>
      <c r="F6" s="25" t="n"/>
      <c r="G6" s="24" t="n"/>
    </row>
    <row r="7">
      <c r="A7" s="24" t="n"/>
      <c r="B7" s="24" t="n"/>
      <c r="C7" s="24" t="n"/>
      <c r="D7" s="24" t="n"/>
      <c r="E7" s="24" t="n"/>
      <c r="F7" s="25" t="n"/>
      <c r="G7" s="24" t="n"/>
    </row>
    <row r="8">
      <c r="A8" s="24" t="n"/>
      <c r="B8" s="24" t="n"/>
      <c r="C8" s="24" t="n"/>
      <c r="D8" s="24" t="n"/>
      <c r="E8" s="24" t="n"/>
      <c r="F8" s="25" t="n"/>
      <c r="G8" s="24" t="n"/>
    </row>
    <row r="9">
      <c r="A9" s="24" t="n"/>
      <c r="B9" s="24" t="n"/>
      <c r="C9" s="24" t="n"/>
      <c r="D9" s="24" t="n"/>
      <c r="E9" s="24" t="n"/>
      <c r="F9" s="25" t="n"/>
      <c r="G9" s="24" t="n"/>
    </row>
    <row r="10">
      <c r="A10" s="24" t="n"/>
      <c r="B10" s="24" t="n"/>
      <c r="C10" s="24" t="n"/>
      <c r="D10" s="24" t="n"/>
      <c r="E10" s="24" t="n"/>
      <c r="F10" s="25" t="n"/>
      <c r="G10" s="24" t="n"/>
    </row>
    <row r="11">
      <c r="A11" s="24" t="n"/>
      <c r="B11" s="24" t="n"/>
      <c r="C11" s="24" t="n"/>
      <c r="D11" s="24" t="n"/>
      <c r="E11" s="24" t="n"/>
      <c r="F11" s="25" t="n"/>
      <c r="G11" s="24" t="n"/>
    </row>
    <row r="12">
      <c r="A12" s="24" t="n"/>
      <c r="B12" s="24" t="n"/>
      <c r="C12" s="24" t="n"/>
      <c r="D12" s="24" t="n"/>
      <c r="E12" s="24" t="n"/>
      <c r="F12" s="25" t="n"/>
      <c r="G12" s="24" t="n"/>
    </row>
    <row r="13">
      <c r="A13" s="24" t="n"/>
      <c r="B13" s="24" t="n"/>
      <c r="C13" s="24" t="n"/>
      <c r="D13" s="24" t="n"/>
      <c r="E13" s="24" t="n"/>
      <c r="F13" s="25" t="n"/>
      <c r="G13" s="24" t="n"/>
    </row>
    <row r="14">
      <c r="A14" s="24" t="n"/>
      <c r="B14" s="24" t="n"/>
      <c r="C14" s="24" t="n"/>
      <c r="D14" s="24" t="n"/>
      <c r="E14" s="24" t="n"/>
      <c r="F14" s="25" t="n"/>
      <c r="G14" s="24" t="n"/>
    </row>
    <row r="15">
      <c r="A15" s="24" t="n"/>
      <c r="B15" s="24" t="n"/>
      <c r="C15" s="24" t="n"/>
      <c r="D15" s="24" t="n"/>
      <c r="E15" s="24" t="n"/>
      <c r="F15" s="25" t="n"/>
      <c r="G15" s="24" t="n"/>
    </row>
    <row r="16">
      <c r="A16" s="24" t="n"/>
      <c r="B16" s="24" t="n"/>
      <c r="C16" s="24" t="n"/>
      <c r="D16" s="24" t="n"/>
      <c r="E16" s="24" t="n"/>
      <c r="F16" s="25" t="n"/>
      <c r="G16" s="24" t="n"/>
    </row>
    <row r="17">
      <c r="A17" s="24" t="n"/>
      <c r="B17" s="24" t="n"/>
      <c r="C17" s="24" t="n"/>
      <c r="D17" s="24" t="n"/>
      <c r="E17" s="24" t="n"/>
      <c r="F17" s="25" t="n"/>
      <c r="G17" s="24" t="n"/>
    </row>
    <row r="18">
      <c r="A18" s="24" t="n"/>
      <c r="B18" s="24" t="n"/>
      <c r="C18" s="24" t="n"/>
      <c r="D18" s="24" t="n"/>
      <c r="E18" s="24" t="n"/>
      <c r="F18" s="25" t="n"/>
      <c r="G18" s="24" t="n"/>
    </row>
    <row r="19">
      <c r="A19" s="24" t="n"/>
      <c r="B19" s="24" t="n"/>
      <c r="C19" s="24" t="n"/>
      <c r="D19" s="24" t="n"/>
      <c r="E19" s="24" t="n"/>
      <c r="F19" s="25" t="n"/>
      <c r="G19" s="24" t="n"/>
    </row>
    <row r="20">
      <c r="A20" s="24" t="n"/>
      <c r="B20" s="24" t="n"/>
      <c r="C20" s="24" t="n"/>
      <c r="D20" s="24" t="n"/>
      <c r="E20" s="24" t="n"/>
      <c r="F20" s="25" t="n"/>
      <c r="G20" s="24" t="n"/>
    </row>
    <row r="21">
      <c r="A21" s="24" t="n"/>
      <c r="B21" s="24" t="n"/>
      <c r="C21" s="24" t="n"/>
      <c r="D21" s="24" t="n"/>
      <c r="E21" s="24" t="n"/>
      <c r="F21" s="25" t="n"/>
      <c r="G21" s="24" t="n"/>
    </row>
  </sheetData>
  <dataValidations count="2">
    <dataValidation sqref="B2:C21" showDropDown="0" showInputMessage="0" showErrorMessage="0" allowBlank="1" type="list">
      <formula1>"Low,Medium,High"</formula1>
    </dataValidation>
    <dataValidation sqref="G2:G21" showDropDown="0" showInputMessage="0" showErrorMessage="0" allowBlank="1" type="list">
      <formula1>"Open,Watching,Closed"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2026-11-07T12:49:14Z</dcterms:created>
  <dcterms:modified xmlns:dcterms="http://purl.org/dc/terms/" xmlns:xsi="http://www.w3.org/2001/XMLSchema-instance" xsi:type="dcterms:W3CDTF">2026-11-07T12:49:14Z</dcterms:modified>
</cp:coreProperties>
</file>